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20" windowWidth="11340" windowHeight="4470" activeTab="0"/>
  </bookViews>
  <sheets>
    <sheet name="Количество звонков" sheetId="1" r:id="rId1"/>
    <sheet name="По проблемам суицида " sheetId="2" r:id="rId2"/>
  </sheets>
  <definedNames>
    <definedName name="_xlnm.Print_Titles" localSheetId="0">'Количество звонков'!$3:$3</definedName>
  </definedNames>
  <calcPr fullCalcOnLoad="1"/>
</workbook>
</file>

<file path=xl/sharedStrings.xml><?xml version="1.0" encoding="utf-8"?>
<sst xmlns="http://schemas.openxmlformats.org/spreadsheetml/2006/main" count="280" uniqueCount="125">
  <si>
    <t>Белгородская область</t>
  </si>
  <si>
    <t>Владимирская область</t>
  </si>
  <si>
    <t>Ивановская область</t>
  </si>
  <si>
    <t xml:space="preserve">Калужская область </t>
  </si>
  <si>
    <t>Орловская область</t>
  </si>
  <si>
    <t>Рязанская область</t>
  </si>
  <si>
    <t>Ярославская область</t>
  </si>
  <si>
    <t>Калининградская область</t>
  </si>
  <si>
    <t>Новгородская область</t>
  </si>
  <si>
    <t>Кабардино-Балкарская Республика</t>
  </si>
  <si>
    <t>Республика Северная Осетия-Алания</t>
  </si>
  <si>
    <t>Краснодарский край</t>
  </si>
  <si>
    <t>Астраханская область</t>
  </si>
  <si>
    <t>Вологодская область</t>
  </si>
  <si>
    <t>Республика Башкортостан</t>
  </si>
  <si>
    <t>Курганская область</t>
  </si>
  <si>
    <t>Тюменская область</t>
  </si>
  <si>
    <t>Челябинская область</t>
  </si>
  <si>
    <t>Республика Бурятия</t>
  </si>
  <si>
    <t>Республика Тыва</t>
  </si>
  <si>
    <t>Алтайский край</t>
  </si>
  <si>
    <t>Новосибирская область</t>
  </si>
  <si>
    <t>Томская область</t>
  </si>
  <si>
    <t>Республика Саха (Якутия)</t>
  </si>
  <si>
    <t>Республика Татарстан</t>
  </si>
  <si>
    <t>Ямало-Ненецкий АО</t>
  </si>
  <si>
    <t>Южный федеральный округ</t>
  </si>
  <si>
    <t>Приволжский федеральный округ</t>
  </si>
  <si>
    <t>Центральный федеральный округ</t>
  </si>
  <si>
    <t>Северо-Западный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</si>
  <si>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</si>
  <si>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</si>
  <si>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</si>
  <si>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РОССИЙСКАЯ ФЕДЕРАЦИЯ</t>
  </si>
  <si>
    <t>всего</t>
  </si>
  <si>
    <t>Хабаровский край</t>
  </si>
  <si>
    <t>Еврейская АО</t>
  </si>
  <si>
    <t>Чукотский АО</t>
  </si>
  <si>
    <t xml:space="preserve">Воронежская область </t>
  </si>
  <si>
    <t xml:space="preserve">Костромская область </t>
  </si>
  <si>
    <t>Курская область</t>
  </si>
  <si>
    <t>Липецкая область</t>
  </si>
  <si>
    <t>Московская область</t>
  </si>
  <si>
    <t>Смоленская область</t>
  </si>
  <si>
    <t xml:space="preserve">Тамбовская область </t>
  </si>
  <si>
    <t xml:space="preserve">Тверская область </t>
  </si>
  <si>
    <t xml:space="preserve">Тульская область </t>
  </si>
  <si>
    <t>г. Москва</t>
  </si>
  <si>
    <t>Республика Коми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</si>
  <si>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</si>
  <si>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</si>
  <si>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</si>
  <si>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</si>
  <si>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Ставропольский край</t>
  </si>
  <si>
    <t>Республика Марий Эл</t>
  </si>
  <si>
    <t>Республика Мордовия</t>
  </si>
  <si>
    <t>Кировская область</t>
  </si>
  <si>
    <t>Республика Хакасия</t>
  </si>
  <si>
    <t>Брянская область</t>
  </si>
  <si>
    <t>Республика Карелия</t>
  </si>
  <si>
    <t>Ленинградская область</t>
  </si>
  <si>
    <t>Мурманская область</t>
  </si>
  <si>
    <t>Псковская область</t>
  </si>
  <si>
    <t>г.Санкт-Петербург</t>
  </si>
  <si>
    <t>Карачаево-Черкесская Республика</t>
  </si>
  <si>
    <t>Чеченская Республика</t>
  </si>
  <si>
    <t>Волгоградская область</t>
  </si>
  <si>
    <t>Ростовская область</t>
  </si>
  <si>
    <t>Удмуртская Республика</t>
  </si>
  <si>
    <t>Чувашская Республика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</si>
  <si>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</si>
  <si>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</si>
  <si>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</si>
  <si>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</si>
  <si>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Ульяновская область</t>
  </si>
  <si>
    <t>Свердловская область</t>
  </si>
  <si>
    <t>Ханты-Мансийский АО</t>
  </si>
  <si>
    <t>Республика Алтай</t>
  </si>
  <si>
    <t>Омская область</t>
  </si>
  <si>
    <t>Приморский край</t>
  </si>
  <si>
    <t>Амурская область</t>
  </si>
  <si>
    <t>Магаданская область</t>
  </si>
  <si>
    <t>Сахалинская область</t>
  </si>
  <si>
    <t>Северо-Кавказский  округ</t>
  </si>
  <si>
    <t xml:space="preserve">Красноярский край </t>
  </si>
  <si>
    <t xml:space="preserve">Иркутская область </t>
  </si>
  <si>
    <t xml:space="preserve">Забайкальский край </t>
  </si>
  <si>
    <t xml:space="preserve">Камчатский край </t>
  </si>
  <si>
    <t xml:space="preserve">Пермский край </t>
  </si>
  <si>
    <t xml:space="preserve">Архангельская область </t>
  </si>
  <si>
    <t>№ П/П</t>
  </si>
  <si>
    <t xml:space="preserve">СУБЪЕКТ РОССИЙСКОЙ ФЕДЕРАЦИИ </t>
  </si>
  <si>
    <t xml:space="preserve">Поступило обращений на Телефон доверия </t>
  </si>
  <si>
    <t xml:space="preserve">Всего </t>
  </si>
  <si>
    <t xml:space="preserve">от детей и подростков </t>
  </si>
  <si>
    <t>от  родителей детей и подростков (лиц из заменяющих)</t>
  </si>
  <si>
    <t>от  иных граждан</t>
  </si>
  <si>
    <r>
      <t xml:space="preserve">Поступило обращений на Телефон доверия по вопросу </t>
    </r>
    <r>
      <rPr>
        <b/>
        <sz val="10"/>
        <rFont val="Arial Cyr"/>
        <family val="0"/>
      </rPr>
      <t xml:space="preserve">жестокого обращения с ребенком в семье </t>
    </r>
  </si>
  <si>
    <r>
      <t xml:space="preserve">Поступило обращений на Телефон доверия по вопросу </t>
    </r>
    <r>
      <rPr>
        <b/>
        <sz val="10"/>
        <rFont val="Arial Cyr"/>
        <family val="0"/>
      </rPr>
      <t xml:space="preserve">жестокого обращения с ребенком вне семьи </t>
    </r>
  </si>
  <si>
    <r>
      <t xml:space="preserve">Поступило обращений на Телефон доверия по вопросу </t>
    </r>
    <r>
      <rPr>
        <b/>
        <sz val="10"/>
        <rFont val="Arial Cyr"/>
        <family val="0"/>
      </rPr>
      <t>жестокого обращения с ребенком в среде сверстников</t>
    </r>
  </si>
  <si>
    <r>
      <t xml:space="preserve">Поступило обращений на Телефон доверия по вопросу </t>
    </r>
    <r>
      <rPr>
        <b/>
        <sz val="10"/>
        <rFont val="Arial Cyr"/>
        <family val="0"/>
      </rPr>
      <t>сексуального насилия в отношении ребенка</t>
    </r>
  </si>
  <si>
    <r>
      <t xml:space="preserve">Поступило обращений на Телефон доверия по вопросу </t>
    </r>
    <r>
      <rPr>
        <b/>
        <sz val="10"/>
        <rFont val="Arial Cyr"/>
        <family val="0"/>
      </rPr>
      <t xml:space="preserve">детско-родительских отношений </t>
    </r>
  </si>
  <si>
    <r>
      <t xml:space="preserve">Поступило обращений на Телефон доверия </t>
    </r>
    <r>
      <rPr>
        <b/>
        <sz val="10"/>
        <rFont val="Arial Cyr"/>
        <family val="0"/>
      </rPr>
      <t xml:space="preserve">по иным вопросам </t>
    </r>
  </si>
  <si>
    <r>
      <t>Поступило обращений на Телефон доверия</t>
    </r>
    <r>
      <rPr>
        <b/>
        <sz val="10"/>
        <rFont val="Arial Cyr"/>
        <family val="0"/>
      </rPr>
      <t xml:space="preserve"> по вопросу отношения ребенка со сверстниками </t>
    </r>
  </si>
  <si>
    <t>Кемеровская область</t>
  </si>
  <si>
    <t>Ненецкий АО</t>
  </si>
  <si>
    <t>поступило "звонков -молчаний"</t>
  </si>
  <si>
    <t xml:space="preserve">постуило  иных  звонков </t>
  </si>
  <si>
    <t xml:space="preserve">Саратовская область </t>
  </si>
  <si>
    <t>число организаций, подключенных к детскому телефону доверия</t>
  </si>
  <si>
    <t>поступило звонков-отбоев</t>
  </si>
  <si>
    <t>поступило "звонков-розыгрешей/звонков-развлечений</t>
  </si>
  <si>
    <t>неквалифицируемые звонки (всего)</t>
  </si>
  <si>
    <t>Поступило обращений  по проблеме суицида на Телефон доверия  ВСЕГО</t>
  </si>
  <si>
    <t>суицидальные мысли</t>
  </si>
  <si>
    <t>суицидальные намерения</t>
  </si>
  <si>
    <t xml:space="preserve">принятое решение </t>
  </si>
  <si>
    <t>текущий суицид</t>
  </si>
  <si>
    <t>состояние после суицидальной попытки</t>
  </si>
  <si>
    <t xml:space="preserve">самоповреждения </t>
  </si>
  <si>
    <t>другие вопросы по теме</t>
  </si>
  <si>
    <t xml:space="preserve"> в том числе:</t>
  </si>
  <si>
    <t xml:space="preserve"> </t>
  </si>
  <si>
    <t>ИНФОРМАЦИЯ о деятельности детского телефона доверия на территории Российской Федерации за 1 квартал 2015 года  (по данным квартальной отчетности, представляемой субъектами Российской Федерации)</t>
  </si>
  <si>
    <t>ДОПОЛНИТЕЛЬНАЯ  ИНФОРМАЦИЯ о деятельности детского телефона доверия (проблемы суицида) на территории Российской Федерации за 1  квартал 2015 года  (по данным квартальной отчетности, представляемой субъектами Российской Федерации)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</si>
</sst>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000_р_._-;\-* #,##0.000000000_р_._-;_-* &quot;-&quot;??_р_._-;_-@_-"/>
    <numFmt numFmtId="178" formatCode="_-* #,##0.0000000000_р_._-;\-* #,##0.0000000000_р_._-;_-* &quot;-&quot;??_р_._-;_-@_-"/>
    <numFmt numFmtId="179" formatCode="_-* #,##0.00000000000_р_._-;\-* #,##0.00000000000_р_._-;_-* &quot;-&quot;??_р_._-;_-@_-"/>
    <numFmt numFmtId="180" formatCode="_-* #,##0.000000000000_р_._-;\-* #,##0.000000000000_р_._-;_-* &quot;-&quot;??_р_._-;_-@_-"/>
    <numFmt numFmtId="181" formatCode="_-* #,##0.0000000000000_р_._-;\-* #,##0.0000000000000_р_._-;_-* &quot;-&quot;??_р_._-;_-@_-"/>
  </numFmts>
  <fonts count="5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10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15"/>
      <color indexed="10"/>
      <name val="Arial Cyr"/>
      <family val="0"/>
    </font>
    <font>
      <b/>
      <sz val="15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7"/>
      <name val="Arial Cyr"/>
      <family val="0"/>
    </font>
    <font>
      <sz val="15"/>
      <color indexed="17"/>
      <name val="Arial Cyr"/>
      <family val="0"/>
    </font>
    <font>
      <b/>
      <sz val="15"/>
      <color indexed="8"/>
      <name val="Times New Roman"/>
      <family val="1"/>
    </font>
    <font>
      <sz val="10"/>
      <color indexed="17"/>
      <name val="Arial Cyr"/>
      <family val="0"/>
    </font>
    <font>
      <sz val="8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6" tint="-0.4999699890613556"/>
      <name val="Arial Cyr"/>
      <family val="0"/>
    </font>
    <font>
      <sz val="15"/>
      <color theme="6" tint="-0.4999699890613556"/>
      <name val="Arial Cyr"/>
      <family val="0"/>
    </font>
    <font>
      <b/>
      <sz val="15"/>
      <color theme="1"/>
      <name val="Times New Roman"/>
      <family val="1"/>
    </font>
    <font>
      <b/>
      <sz val="15"/>
      <color rgb="FFFF0000"/>
      <name val="Arial Cyr"/>
      <family val="0"/>
    </font>
    <font>
      <sz val="10"/>
      <color theme="6" tint="-0.4999699890613556"/>
      <name val="Arial Cyr"/>
      <family val="0"/>
    </font>
    <font>
      <sz val="8"/>
      <color theme="6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54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7" fillId="33" borderId="0" xfId="54" applyFont="1" applyFill="1" applyBorder="1">
      <alignment/>
      <protection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0" fillId="16" borderId="12" xfId="0" applyNumberFormat="1" applyFill="1" applyBorder="1" applyAlignment="1">
      <alignment horizontal="center" vertical="center" wrapText="1"/>
    </xf>
    <xf numFmtId="49" fontId="3" fillId="16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3" fillId="16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16" borderId="0" xfId="0" applyFont="1" applyFill="1" applyBorder="1" applyAlignment="1">
      <alignment/>
    </xf>
    <xf numFmtId="0" fontId="9" fillId="16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54" fillId="16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16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53" fillId="16" borderId="0" xfId="0" applyFont="1" applyFill="1" applyBorder="1" applyAlignment="1">
      <alignment/>
    </xf>
    <xf numFmtId="0" fontId="9" fillId="0" borderId="19" xfId="0" applyFont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54" fillId="16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0" fontId="10" fillId="16" borderId="20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54" fillId="16" borderId="20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20" xfId="0" applyFont="1" applyFill="1" applyBorder="1" applyAlignment="1">
      <alignment/>
    </xf>
    <xf numFmtId="0" fontId="11" fillId="16" borderId="0" xfId="0" applyFont="1" applyFill="1" applyAlignment="1">
      <alignment/>
    </xf>
    <xf numFmtId="0" fontId="12" fillId="33" borderId="10" xfId="54" applyFont="1" applyFill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left" vertical="center" wrapText="1"/>
      <protection/>
    </xf>
    <xf numFmtId="0" fontId="12" fillId="0" borderId="20" xfId="54" applyFont="1" applyBorder="1" applyAlignment="1">
      <alignment horizontal="left" vertical="center" wrapText="1"/>
      <protection/>
    </xf>
    <xf numFmtId="0" fontId="10" fillId="0" borderId="18" xfId="0" applyFont="1" applyBorder="1" applyAlignment="1">
      <alignment/>
    </xf>
    <xf numFmtId="0" fontId="55" fillId="0" borderId="19" xfId="54" applyFont="1" applyBorder="1" applyAlignment="1">
      <alignment horizontal="left" vertical="center" wrapText="1"/>
      <protection/>
    </xf>
    <xf numFmtId="0" fontId="55" fillId="0" borderId="20" xfId="54" applyFont="1" applyBorder="1" applyAlignment="1">
      <alignment horizontal="left" vertical="center" wrapText="1"/>
      <protection/>
    </xf>
    <xf numFmtId="0" fontId="55" fillId="34" borderId="20" xfId="54" applyFont="1" applyFill="1" applyBorder="1" applyAlignment="1">
      <alignment horizontal="left" vertical="center" wrapText="1"/>
      <protection/>
    </xf>
    <xf numFmtId="0" fontId="9" fillId="0" borderId="21" xfId="0" applyFont="1" applyBorder="1" applyAlignment="1">
      <alignment/>
    </xf>
    <xf numFmtId="0" fontId="56" fillId="33" borderId="0" xfId="0" applyFont="1" applyFill="1" applyAlignment="1">
      <alignment horizontal="right"/>
    </xf>
    <xf numFmtId="0" fontId="56" fillId="16" borderId="0" xfId="0" applyFont="1" applyFill="1" applyAlignment="1">
      <alignment horizontal="right"/>
    </xf>
    <xf numFmtId="0" fontId="56" fillId="33" borderId="0" xfId="0" applyFont="1" applyFill="1" applyBorder="1" applyAlignment="1">
      <alignment horizontal="right"/>
    </xf>
    <xf numFmtId="0" fontId="56" fillId="33" borderId="10" xfId="0" applyFont="1" applyFill="1" applyBorder="1" applyAlignment="1">
      <alignment horizontal="right"/>
    </xf>
    <xf numFmtId="0" fontId="56" fillId="16" borderId="0" xfId="0" applyFont="1" applyFill="1" applyBorder="1" applyAlignment="1">
      <alignment horizontal="right"/>
    </xf>
    <xf numFmtId="0" fontId="56" fillId="35" borderId="18" xfId="0" applyFont="1" applyFill="1" applyBorder="1" applyAlignment="1">
      <alignment horizontal="right"/>
    </xf>
    <xf numFmtId="0" fontId="56" fillId="35" borderId="22" xfId="0" applyFont="1" applyFill="1" applyBorder="1" applyAlignment="1">
      <alignment horizontal="right"/>
    </xf>
    <xf numFmtId="0" fontId="8" fillId="33" borderId="18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0" fillId="34" borderId="0" xfId="0" applyFill="1" applyAlignment="1">
      <alignment/>
    </xf>
    <xf numFmtId="49" fontId="57" fillId="16" borderId="0" xfId="0" applyNumberFormat="1" applyFont="1" applyFill="1" applyBorder="1" applyAlignment="1">
      <alignment horizontal="center" vertical="center" wrapText="1"/>
    </xf>
    <xf numFmtId="49" fontId="58" fillId="16" borderId="0" xfId="0" applyNumberFormat="1" applyFont="1" applyFill="1" applyBorder="1" applyAlignment="1">
      <alignment horizontal="center" vertical="center" wrapText="1"/>
    </xf>
    <xf numFmtId="0" fontId="54" fillId="16" borderId="23" xfId="0" applyFont="1" applyFill="1" applyBorder="1" applyAlignment="1">
      <alignment/>
    </xf>
    <xf numFmtId="0" fontId="9" fillId="0" borderId="24" xfId="0" applyFont="1" applyBorder="1" applyAlignment="1">
      <alignment/>
    </xf>
    <xf numFmtId="0" fontId="8" fillId="33" borderId="0" xfId="0" applyFont="1" applyFill="1" applyAlignment="1">
      <alignment/>
    </xf>
    <xf numFmtId="0" fontId="10" fillId="35" borderId="18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34" borderId="15" xfId="54" applyFont="1" applyFill="1" applyBorder="1" applyAlignment="1">
      <alignment horizontal="center" vertical="center" wrapText="1"/>
      <protection/>
    </xf>
    <xf numFmtId="0" fontId="55" fillId="34" borderId="19" xfId="54" applyFont="1" applyFill="1" applyBorder="1" applyAlignment="1">
      <alignment horizontal="left" vertical="center" wrapText="1"/>
      <protection/>
    </xf>
    <xf numFmtId="0" fontId="10" fillId="34" borderId="19" xfId="0" applyFont="1" applyFill="1" applyBorder="1" applyAlignment="1">
      <alignment/>
    </xf>
    <xf numFmtId="0" fontId="6" fillId="34" borderId="16" xfId="54" applyFont="1" applyFill="1" applyBorder="1" applyAlignment="1">
      <alignment horizontal="center" vertical="center" wrapText="1"/>
      <protection/>
    </xf>
    <xf numFmtId="0" fontId="9" fillId="34" borderId="20" xfId="0" applyFont="1" applyFill="1" applyBorder="1" applyAlignment="1">
      <alignment/>
    </xf>
    <xf numFmtId="0" fontId="12" fillId="34" borderId="20" xfId="54" applyFont="1" applyFill="1" applyBorder="1" applyAlignment="1">
      <alignment horizontal="left" vertical="center" wrapText="1"/>
      <protection/>
    </xf>
    <xf numFmtId="0" fontId="8" fillId="11" borderId="0" xfId="0" applyFont="1" applyFill="1" applyBorder="1" applyAlignment="1">
      <alignment/>
    </xf>
    <xf numFmtId="0" fontId="56" fillId="11" borderId="0" xfId="0" applyFont="1" applyFill="1" applyAlignment="1">
      <alignment horizontal="right"/>
    </xf>
    <xf numFmtId="0" fontId="8" fillId="5" borderId="0" xfId="0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9" fillId="6" borderId="0" xfId="0" applyFont="1" applyFill="1" applyAlignment="1">
      <alignment/>
    </xf>
    <xf numFmtId="0" fontId="8" fillId="6" borderId="0" xfId="0" applyFont="1" applyFill="1" applyBorder="1" applyAlignment="1">
      <alignment/>
    </xf>
    <xf numFmtId="0" fontId="9" fillId="6" borderId="19" xfId="0" applyFont="1" applyFill="1" applyBorder="1" applyAlignment="1">
      <alignment/>
    </xf>
    <xf numFmtId="0" fontId="9" fillId="6" borderId="20" xfId="0" applyFont="1" applyFill="1" applyBorder="1" applyAlignment="1">
      <alignment/>
    </xf>
    <xf numFmtId="0" fontId="56" fillId="6" borderId="0" xfId="0" applyFont="1" applyFill="1" applyAlignment="1">
      <alignment horizontal="right"/>
    </xf>
    <xf numFmtId="0" fontId="0" fillId="5" borderId="14" xfId="0" applyFont="1" applyFill="1" applyBorder="1" applyAlignment="1">
      <alignment/>
    </xf>
    <xf numFmtId="0" fontId="7" fillId="5" borderId="0" xfId="54" applyFont="1" applyFill="1" applyBorder="1">
      <alignment/>
      <protection/>
    </xf>
    <xf numFmtId="0" fontId="8" fillId="5" borderId="10" xfId="0" applyFont="1" applyFill="1" applyBorder="1" applyAlignment="1">
      <alignment horizontal="center"/>
    </xf>
    <xf numFmtId="0" fontId="0" fillId="11" borderId="14" xfId="0" applyFont="1" applyFill="1" applyBorder="1" applyAlignment="1">
      <alignment/>
    </xf>
    <xf numFmtId="0" fontId="12" fillId="11" borderId="10" xfId="54" applyFont="1" applyFill="1" applyBorder="1" applyAlignment="1">
      <alignment horizontal="center" vertical="center" wrapText="1"/>
      <protection/>
    </xf>
    <xf numFmtId="0" fontId="8" fillId="11" borderId="10" xfId="0" applyFont="1" applyFill="1" applyBorder="1" applyAlignment="1">
      <alignment/>
    </xf>
    <xf numFmtId="0" fontId="8" fillId="11" borderId="0" xfId="0" applyFont="1" applyFill="1" applyAlignment="1">
      <alignment/>
    </xf>
    <xf numFmtId="0" fontId="56" fillId="11" borderId="0" xfId="0" applyFont="1" applyFill="1" applyBorder="1" applyAlignment="1">
      <alignment horizontal="right"/>
    </xf>
    <xf numFmtId="0" fontId="56" fillId="11" borderId="10" xfId="0" applyFont="1" applyFill="1" applyBorder="1" applyAlignment="1">
      <alignment horizontal="right"/>
    </xf>
    <xf numFmtId="0" fontId="10" fillId="6" borderId="0" xfId="0" applyFont="1" applyFill="1" applyBorder="1" applyAlignment="1">
      <alignment/>
    </xf>
    <xf numFmtId="0" fontId="10" fillId="6" borderId="19" xfId="0" applyFont="1" applyFill="1" applyBorder="1" applyAlignment="1">
      <alignment/>
    </xf>
    <xf numFmtId="0" fontId="10" fillId="6" borderId="20" xfId="0" applyFont="1" applyFill="1" applyBorder="1" applyAlignment="1">
      <alignment/>
    </xf>
    <xf numFmtId="0" fontId="11" fillId="6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0" fillId="0" borderId="24" xfId="0" applyFont="1" applyBorder="1" applyAlignment="1">
      <alignment/>
    </xf>
    <xf numFmtId="0" fontId="10" fillId="0" borderId="21" xfId="0" applyFont="1" applyBorder="1" applyAlignment="1">
      <alignment/>
    </xf>
    <xf numFmtId="0" fontId="56" fillId="35" borderId="18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0" fillId="36" borderId="0" xfId="0" applyFill="1" applyAlignment="1">
      <alignment/>
    </xf>
    <xf numFmtId="0" fontId="6" fillId="0" borderId="16" xfId="54" applyFont="1" applyFill="1" applyBorder="1" applyAlignment="1">
      <alignment horizontal="center" vertical="center" wrapText="1"/>
      <protection/>
    </xf>
    <xf numFmtId="0" fontId="12" fillId="0" borderId="20" xfId="54" applyFont="1" applyFill="1" applyBorder="1" applyAlignment="1">
      <alignment horizontal="left" vertical="center" wrapText="1"/>
      <protection/>
    </xf>
    <xf numFmtId="0" fontId="10" fillId="0" borderId="2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55" fillId="0" borderId="20" xfId="54" applyFont="1" applyFill="1" applyBorder="1" applyAlignment="1">
      <alignment horizontal="left" vertical="center" wrapText="1"/>
      <protection/>
    </xf>
    <xf numFmtId="0" fontId="12" fillId="0" borderId="19" xfId="5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166" fontId="3" fillId="0" borderId="11" xfId="62" applyNumberFormat="1" applyFont="1" applyBorder="1" applyAlignment="1">
      <alignment horizontal="center" vertical="center" wrapText="1"/>
    </xf>
    <xf numFmtId="166" fontId="8" fillId="33" borderId="0" xfId="62" applyNumberFormat="1" applyFont="1" applyFill="1" applyBorder="1" applyAlignment="1">
      <alignment horizontal="center"/>
    </xf>
    <xf numFmtId="166" fontId="10" fillId="0" borderId="0" xfId="62" applyNumberFormat="1" applyFont="1" applyBorder="1" applyAlignment="1">
      <alignment/>
    </xf>
    <xf numFmtId="166" fontId="8" fillId="33" borderId="0" xfId="62" applyNumberFormat="1" applyFont="1" applyFill="1" applyBorder="1" applyAlignment="1">
      <alignment/>
    </xf>
    <xf numFmtId="166" fontId="10" fillId="0" borderId="19" xfId="62" applyNumberFormat="1" applyFont="1" applyBorder="1" applyAlignment="1">
      <alignment/>
    </xf>
    <xf numFmtId="166" fontId="10" fillId="0" borderId="19" xfId="62" applyNumberFormat="1" applyFont="1" applyFill="1" applyBorder="1" applyAlignment="1">
      <alignment/>
    </xf>
    <xf numFmtId="166" fontId="10" fillId="35" borderId="19" xfId="62" applyNumberFormat="1" applyFont="1" applyFill="1" applyBorder="1" applyAlignment="1">
      <alignment/>
    </xf>
    <xf numFmtId="166" fontId="0" fillId="0" borderId="0" xfId="62" applyNumberFormat="1" applyFont="1" applyAlignment="1">
      <alignment/>
    </xf>
    <xf numFmtId="0" fontId="9" fillId="0" borderId="27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щ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CR326"/>
  <sheetViews>
    <sheetView showGridLines="0" tabSelected="1" zoomScale="60" zoomScaleNormal="60" zoomScaleSheetLayoutView="75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58" sqref="AS58"/>
    </sheetView>
  </sheetViews>
  <sheetFormatPr defaultColWidth="9.00390625" defaultRowHeight="30" customHeight="1"/>
  <cols>
    <col min="1" max="1" width="9.25390625" style="5" customWidth="1"/>
    <col min="2" max="2" width="36.875" style="1" customWidth="1"/>
    <col min="3" max="3" width="13.125" style="0" customWidth="1"/>
    <col min="4" max="4" width="16.375" style="126" customWidth="1"/>
    <col min="5" max="5" width="17.75390625" style="126" customWidth="1"/>
    <col min="6" max="6" width="15.375" style="126" customWidth="1"/>
    <col min="7" max="7" width="16.00390625" style="126" customWidth="1"/>
    <col min="8" max="8" width="2.25390625" style="0" customWidth="1"/>
    <col min="9" max="9" width="9.25390625" style="0" bestFit="1" customWidth="1"/>
    <col min="10" max="10" width="10.25390625" style="0" customWidth="1"/>
    <col min="11" max="11" width="11.00390625" style="0" customWidth="1"/>
    <col min="12" max="12" width="9.25390625" style="0" customWidth="1"/>
    <col min="13" max="13" width="2.625" style="0" customWidth="1"/>
    <col min="14" max="15" width="9.25390625" style="0" bestFit="1" customWidth="1"/>
    <col min="16" max="16" width="11.25390625" style="0" customWidth="1"/>
    <col min="17" max="17" width="9.25390625" style="0" customWidth="1"/>
    <col min="18" max="18" width="2.625" style="0" customWidth="1"/>
    <col min="19" max="19" width="9.25390625" style="0" bestFit="1" customWidth="1"/>
    <col min="20" max="20" width="9.875" style="0" customWidth="1"/>
    <col min="21" max="21" width="10.25390625" style="0" customWidth="1"/>
    <col min="22" max="22" width="9.25390625" style="0" customWidth="1"/>
    <col min="23" max="23" width="2.625" style="0" customWidth="1"/>
    <col min="24" max="25" width="9.25390625" style="0" bestFit="1" customWidth="1"/>
    <col min="26" max="26" width="11.00390625" style="0" customWidth="1"/>
    <col min="27" max="27" width="9.25390625" style="0" customWidth="1"/>
    <col min="28" max="28" width="2.625" style="0" customWidth="1"/>
    <col min="29" max="29" width="10.75390625" style="0" customWidth="1"/>
    <col min="30" max="30" width="9.75390625" style="0" bestFit="1" customWidth="1"/>
    <col min="31" max="31" width="11.25390625" style="0" customWidth="1"/>
    <col min="32" max="32" width="9.25390625" style="0" customWidth="1"/>
    <col min="33" max="33" width="2.375" style="0" customWidth="1"/>
    <col min="34" max="34" width="10.875" style="0" customWidth="1"/>
    <col min="35" max="35" width="9.75390625" style="0" bestFit="1" customWidth="1"/>
    <col min="36" max="36" width="10.75390625" style="0" customWidth="1"/>
    <col min="37" max="37" width="9.25390625" style="0" customWidth="1"/>
    <col min="38" max="38" width="2.375" style="0" customWidth="1"/>
    <col min="39" max="40" width="11.25390625" style="0" bestFit="1" customWidth="1"/>
    <col min="41" max="42" width="11.125" style="0" customWidth="1"/>
    <col min="43" max="43" width="2.25390625" style="0" customWidth="1"/>
    <col min="44" max="44" width="12.25390625" style="61" customWidth="1"/>
    <col min="45" max="46" width="11.75390625" style="0" customWidth="1"/>
    <col min="47" max="47" width="12.875" style="0" customWidth="1"/>
    <col min="48" max="48" width="11.25390625" style="0" customWidth="1"/>
  </cols>
  <sheetData>
    <row r="1" spans="1:34" ht="30" customHeight="1">
      <c r="A1" s="128" t="s">
        <v>123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</row>
    <row r="2" spans="1:34" ht="30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48" ht="95.25" customHeight="1" thickBot="1">
      <c r="A3" s="136" t="s">
        <v>90</v>
      </c>
      <c r="B3" s="136" t="s">
        <v>91</v>
      </c>
      <c r="C3" s="138" t="s">
        <v>109</v>
      </c>
      <c r="D3" s="130" t="s">
        <v>92</v>
      </c>
      <c r="E3" s="131"/>
      <c r="F3" s="131"/>
      <c r="G3" s="132"/>
      <c r="H3" s="7"/>
      <c r="I3" s="130" t="s">
        <v>97</v>
      </c>
      <c r="J3" s="131"/>
      <c r="K3" s="131"/>
      <c r="L3" s="132"/>
      <c r="M3" s="7"/>
      <c r="N3" s="130" t="s">
        <v>98</v>
      </c>
      <c r="O3" s="131"/>
      <c r="P3" s="131"/>
      <c r="Q3" s="132"/>
      <c r="R3" s="7"/>
      <c r="S3" s="130" t="s">
        <v>99</v>
      </c>
      <c r="T3" s="131"/>
      <c r="U3" s="131"/>
      <c r="V3" s="132"/>
      <c r="W3" s="7"/>
      <c r="X3" s="130" t="s">
        <v>100</v>
      </c>
      <c r="Y3" s="131"/>
      <c r="Z3" s="131"/>
      <c r="AA3" s="132"/>
      <c r="AB3" s="7"/>
      <c r="AC3" s="130" t="s">
        <v>101</v>
      </c>
      <c r="AD3" s="131"/>
      <c r="AE3" s="131"/>
      <c r="AF3" s="132"/>
      <c r="AG3" s="7"/>
      <c r="AH3" s="130" t="s">
        <v>103</v>
      </c>
      <c r="AI3" s="131"/>
      <c r="AJ3" s="131"/>
      <c r="AK3" s="132"/>
      <c r="AL3" s="7"/>
      <c r="AM3" s="130" t="s">
        <v>102</v>
      </c>
      <c r="AN3" s="131"/>
      <c r="AO3" s="131"/>
      <c r="AP3" s="133"/>
      <c r="AQ3" s="62"/>
      <c r="AR3" s="134" t="s">
        <v>112</v>
      </c>
      <c r="AS3" s="134"/>
      <c r="AT3" s="134"/>
      <c r="AU3" s="134"/>
      <c r="AV3" s="135"/>
    </row>
    <row r="4" spans="1:48" ht="84" customHeight="1" thickBot="1">
      <c r="A4" s="137"/>
      <c r="B4" s="137"/>
      <c r="C4" s="139"/>
      <c r="D4" s="119" t="s">
        <v>93</v>
      </c>
      <c r="E4" s="119" t="s">
        <v>94</v>
      </c>
      <c r="F4" s="119" t="s">
        <v>95</v>
      </c>
      <c r="G4" s="119" t="s">
        <v>96</v>
      </c>
      <c r="H4" s="8"/>
      <c r="I4" s="6" t="s">
        <v>93</v>
      </c>
      <c r="J4" s="6" t="s">
        <v>94</v>
      </c>
      <c r="K4" s="6" t="s">
        <v>95</v>
      </c>
      <c r="L4" s="6" t="s">
        <v>96</v>
      </c>
      <c r="M4" s="8"/>
      <c r="N4" s="6" t="s">
        <v>93</v>
      </c>
      <c r="O4" s="6" t="s">
        <v>94</v>
      </c>
      <c r="P4" s="6" t="s">
        <v>95</v>
      </c>
      <c r="Q4" s="6" t="s">
        <v>96</v>
      </c>
      <c r="R4" s="8"/>
      <c r="S4" s="6" t="s">
        <v>93</v>
      </c>
      <c r="T4" s="6" t="s">
        <v>94</v>
      </c>
      <c r="U4" s="6" t="s">
        <v>95</v>
      </c>
      <c r="V4" s="6" t="s">
        <v>96</v>
      </c>
      <c r="W4" s="8"/>
      <c r="X4" s="6" t="s">
        <v>93</v>
      </c>
      <c r="Y4" s="6" t="s">
        <v>94</v>
      </c>
      <c r="Z4" s="6" t="s">
        <v>95</v>
      </c>
      <c r="AA4" s="6" t="s">
        <v>96</v>
      </c>
      <c r="AB4" s="8"/>
      <c r="AC4" s="6" t="s">
        <v>93</v>
      </c>
      <c r="AD4" s="6" t="s">
        <v>94</v>
      </c>
      <c r="AE4" s="6" t="s">
        <v>95</v>
      </c>
      <c r="AF4" s="6" t="s">
        <v>96</v>
      </c>
      <c r="AG4" s="8"/>
      <c r="AH4" s="6" t="s">
        <v>93</v>
      </c>
      <c r="AI4" s="6" t="s">
        <v>94</v>
      </c>
      <c r="AJ4" s="6" t="s">
        <v>95</v>
      </c>
      <c r="AK4" s="6" t="s">
        <v>96</v>
      </c>
      <c r="AL4" s="8"/>
      <c r="AM4" s="6" t="s">
        <v>93</v>
      </c>
      <c r="AN4" s="6" t="s">
        <v>94</v>
      </c>
      <c r="AO4" s="6" t="s">
        <v>95</v>
      </c>
      <c r="AP4" s="9" t="s">
        <v>96</v>
      </c>
      <c r="AQ4" s="63"/>
      <c r="AR4" s="69" t="s">
        <v>34</v>
      </c>
      <c r="AS4" s="70" t="s">
        <v>106</v>
      </c>
      <c r="AT4" s="70" t="s">
        <v>110</v>
      </c>
      <c r="AU4" s="70" t="s">
        <v>111</v>
      </c>
      <c r="AV4" s="70" t="s">
        <v>107</v>
      </c>
    </row>
    <row r="5" spans="1:48" s="5" customFormat="1" ht="30" customHeight="1">
      <c r="A5" s="10"/>
      <c r="B5" s="4" t="s">
        <v>33</v>
      </c>
      <c r="C5" s="17">
        <f>C7+C26+C38+C46+C53+C68+C75+C88</f>
        <v>238</v>
      </c>
      <c r="D5" s="120">
        <f>D7+D26+D38+D46+D53+D68+D75+D88</f>
        <v>264398</v>
      </c>
      <c r="E5" s="120">
        <f>E7+E26+E38+E46+E53+E68+E75+E88</f>
        <v>150867</v>
      </c>
      <c r="F5" s="120">
        <f>F7+F26+F38+F46+F53+F68+F75+F88</f>
        <v>29159</v>
      </c>
      <c r="G5" s="120">
        <f>G7+G26+G38+G46+G53+G68+G75+G88</f>
        <v>84372</v>
      </c>
      <c r="H5" s="18"/>
      <c r="I5" s="17">
        <f>I7+I26+I38+I46+I53+I68+I75+I88</f>
        <v>1542</v>
      </c>
      <c r="J5" s="17">
        <f>J7+J26+J38+J46+J53+J68+J75+J88</f>
        <v>874</v>
      </c>
      <c r="K5" s="17">
        <f>K7+K26+K38+K46+K53+K68+K75+K88</f>
        <v>290</v>
      </c>
      <c r="L5" s="17">
        <f>L7+L26+L38+L46+L53+L68+L75+L88</f>
        <v>378</v>
      </c>
      <c r="M5" s="18"/>
      <c r="N5" s="17">
        <f>N7+N26+N38+N46+N53+N68+N75+N88</f>
        <v>567</v>
      </c>
      <c r="O5" s="17">
        <f>O7+O26+O38+O46+O53+O68+O75+O88</f>
        <v>358</v>
      </c>
      <c r="P5" s="17">
        <f>P7+P26+P38+P46+P53+P68+P75+P88</f>
        <v>147</v>
      </c>
      <c r="Q5" s="17">
        <f>Q7+Q26+Q38+Q46+Q53+Q68+Q75+Q88</f>
        <v>62</v>
      </c>
      <c r="R5" s="18"/>
      <c r="S5" s="17">
        <f>S7+S26+S38+S46+S53+S68+S75+S88</f>
        <v>1287</v>
      </c>
      <c r="T5" s="17">
        <f>T7+T26+T38+T46+T53+T68+T75+T88</f>
        <v>1023</v>
      </c>
      <c r="U5" s="17">
        <f>U7+U26+U38+U46+U53+U68+U75+U88</f>
        <v>220</v>
      </c>
      <c r="V5" s="17">
        <f>V7+V26+V38+V46+V53+V68+V75+V88</f>
        <v>44</v>
      </c>
      <c r="W5" s="18"/>
      <c r="X5" s="17">
        <f>X7+X26+X38+X46+X53+X68+X75+X88</f>
        <v>242</v>
      </c>
      <c r="Y5" s="17">
        <f>Y7+Y26+Y38+Y46+Y53+Y68+Y75+Y88</f>
        <v>152</v>
      </c>
      <c r="Z5" s="17">
        <f>Z7+Z26+Z38+Z46+Z53+Z68+Z75+Z88</f>
        <v>34</v>
      </c>
      <c r="AA5" s="17">
        <f>AA7+AA26+AA38+AA46+AA53+AA68+AA75+AA88</f>
        <v>56</v>
      </c>
      <c r="AB5" s="18"/>
      <c r="AC5" s="17">
        <f>AC7+AC26+AC38+AC46+AC53+AC68+AC75+AC88</f>
        <v>23112</v>
      </c>
      <c r="AD5" s="17">
        <f>AD7+AD26+AD38+AD46+AD53+AD68+AD75+AD88</f>
        <v>11929</v>
      </c>
      <c r="AE5" s="17">
        <f>AE7+AE26+AE38+AE46+AE53+AE68+AE75+AE88</f>
        <v>8317</v>
      </c>
      <c r="AF5" s="17">
        <f>AF7+AF26+AF38+AF46+AF53+AF68+AF75+AF88</f>
        <v>2866</v>
      </c>
      <c r="AG5" s="18"/>
      <c r="AH5" s="17">
        <f>AH7+AH26+AH38+AH46+AH53+AH68+AH75+AH88</f>
        <v>31615</v>
      </c>
      <c r="AI5" s="17">
        <f>AI7+AI26+AI38+AI46+AI53+AI68+AI75+AI88</f>
        <v>27874</v>
      </c>
      <c r="AJ5" s="17">
        <f>AJ7+AJ26+AJ38+AJ46+AJ53+AJ68+AJ75+AJ88</f>
        <v>2177</v>
      </c>
      <c r="AK5" s="17">
        <f>AK7+AK26+AK38+AK46+AK53+AK68+AK75+AK88</f>
        <v>1564</v>
      </c>
      <c r="AL5" s="18"/>
      <c r="AM5" s="17">
        <f>AM7+AM26+AM38+AM46+AM53+AM68+AM75+AM88</f>
        <v>206033</v>
      </c>
      <c r="AN5" s="17">
        <f>AN7+AN26+AN38+AN46+AN53+AN68+AN75+AN88</f>
        <v>108657</v>
      </c>
      <c r="AO5" s="17">
        <f>AO7+AO26+AO38+AO46+AO53+AO68+AO75+AO88</f>
        <v>17974</v>
      </c>
      <c r="AP5" s="19">
        <f>AP7+AP26+AP38+AP46+AP53+AP68+AP75+AP88</f>
        <v>79402</v>
      </c>
      <c r="AQ5" s="20"/>
      <c r="AR5" s="67">
        <f>AR7+AR26+AR38+AR46+AR53+AR68+AR75+AR88</f>
        <v>94357</v>
      </c>
      <c r="AS5" s="17">
        <f>AS7+AS26+AS38+AS46+AS53+AS68+AS75+AS88</f>
        <v>28139</v>
      </c>
      <c r="AT5" s="17">
        <f>AT7+AT26+AT38+AT46+AT53+AT68+AT75+AT88</f>
        <v>19154</v>
      </c>
      <c r="AU5" s="17">
        <f>AU7+AU26+AU38+AU46+AU53+AU68+AU75+AU88</f>
        <v>32053</v>
      </c>
      <c r="AV5" s="19">
        <f>AV7+AV26+AV38+AV46+AV53+AV68+AV75+AV88</f>
        <v>15011</v>
      </c>
    </row>
    <row r="6" spans="1:48" ht="30" customHeight="1">
      <c r="A6" s="11"/>
      <c r="B6" s="2"/>
      <c r="C6" s="21"/>
      <c r="D6" s="121"/>
      <c r="E6" s="121"/>
      <c r="F6" s="121"/>
      <c r="G6" s="121"/>
      <c r="H6" s="23"/>
      <c r="I6" s="21"/>
      <c r="J6" s="21"/>
      <c r="K6" s="21"/>
      <c r="L6" s="21"/>
      <c r="M6" s="24"/>
      <c r="N6" s="21"/>
      <c r="O6" s="21"/>
      <c r="P6" s="21"/>
      <c r="Q6" s="21"/>
      <c r="R6" s="24"/>
      <c r="S6" s="21"/>
      <c r="T6" s="21"/>
      <c r="U6" s="21"/>
      <c r="V6" s="21"/>
      <c r="W6" s="24"/>
      <c r="X6" s="21"/>
      <c r="Y6" s="21"/>
      <c r="Z6" s="21"/>
      <c r="AA6" s="21"/>
      <c r="AB6" s="24"/>
      <c r="AC6" s="21"/>
      <c r="AD6" s="21"/>
      <c r="AE6" s="21"/>
      <c r="AF6" s="21"/>
      <c r="AG6" s="24"/>
      <c r="AH6" s="21"/>
      <c r="AI6" s="21"/>
      <c r="AJ6" s="21"/>
      <c r="AK6" s="21"/>
      <c r="AL6" s="24"/>
      <c r="AM6" s="25"/>
      <c r="AN6" s="25"/>
      <c r="AO6" s="25"/>
      <c r="AP6" s="26"/>
      <c r="AQ6" s="27"/>
      <c r="AR6" s="104"/>
      <c r="AS6" s="25"/>
      <c r="AT6" s="25"/>
      <c r="AU6" s="25"/>
      <c r="AV6" s="26"/>
    </row>
    <row r="7" spans="1:48" ht="39.75" customHeight="1">
      <c r="A7" s="12"/>
      <c r="B7" s="44" t="s">
        <v>28</v>
      </c>
      <c r="C7" s="28">
        <f aca="true" t="shared" si="0" ref="C7:AP7">SUM(C8:C25)</f>
        <v>44</v>
      </c>
      <c r="D7" s="122">
        <f>SUM(D8:D25)</f>
        <v>62149</v>
      </c>
      <c r="E7" s="122">
        <f t="shared" si="0"/>
        <v>37223</v>
      </c>
      <c r="F7" s="122">
        <f t="shared" si="0"/>
        <v>3814</v>
      </c>
      <c r="G7" s="122">
        <f t="shared" si="0"/>
        <v>21112</v>
      </c>
      <c r="H7" s="29"/>
      <c r="I7" s="28">
        <f t="shared" si="0"/>
        <v>260</v>
      </c>
      <c r="J7" s="28">
        <f t="shared" si="0"/>
        <v>145</v>
      </c>
      <c r="K7" s="28">
        <f t="shared" si="0"/>
        <v>46</v>
      </c>
      <c r="L7" s="28">
        <f t="shared" si="0"/>
        <v>69</v>
      </c>
      <c r="M7" s="29"/>
      <c r="N7" s="28">
        <f t="shared" si="0"/>
        <v>130</v>
      </c>
      <c r="O7" s="28">
        <f t="shared" si="0"/>
        <v>80</v>
      </c>
      <c r="P7" s="28">
        <f t="shared" si="0"/>
        <v>38</v>
      </c>
      <c r="Q7" s="28">
        <f t="shared" si="0"/>
        <v>12</v>
      </c>
      <c r="R7" s="29"/>
      <c r="S7" s="28">
        <f t="shared" si="0"/>
        <v>180</v>
      </c>
      <c r="T7" s="28">
        <f t="shared" si="0"/>
        <v>138</v>
      </c>
      <c r="U7" s="28">
        <f t="shared" si="0"/>
        <v>39</v>
      </c>
      <c r="V7" s="28">
        <f t="shared" si="0"/>
        <v>3</v>
      </c>
      <c r="W7" s="29"/>
      <c r="X7" s="28">
        <f t="shared" si="0"/>
        <v>40</v>
      </c>
      <c r="Y7" s="28">
        <f t="shared" si="0"/>
        <v>21</v>
      </c>
      <c r="Z7" s="28">
        <f t="shared" si="0"/>
        <v>9</v>
      </c>
      <c r="AA7" s="28">
        <f t="shared" si="0"/>
        <v>10</v>
      </c>
      <c r="AB7" s="29"/>
      <c r="AC7" s="28">
        <f t="shared" si="0"/>
        <v>4572</v>
      </c>
      <c r="AD7" s="28">
        <f t="shared" si="0"/>
        <v>2799</v>
      </c>
      <c r="AE7" s="28">
        <f t="shared" si="0"/>
        <v>1339</v>
      </c>
      <c r="AF7" s="28">
        <f t="shared" si="0"/>
        <v>434</v>
      </c>
      <c r="AG7" s="29"/>
      <c r="AH7" s="28">
        <f t="shared" si="0"/>
        <v>6680</v>
      </c>
      <c r="AI7" s="28">
        <f t="shared" si="0"/>
        <v>6090</v>
      </c>
      <c r="AJ7" s="28">
        <f t="shared" si="0"/>
        <v>427</v>
      </c>
      <c r="AK7" s="28">
        <f t="shared" si="0"/>
        <v>163</v>
      </c>
      <c r="AL7" s="29"/>
      <c r="AM7" s="28">
        <f t="shared" si="0"/>
        <v>50287</v>
      </c>
      <c r="AN7" s="28">
        <f t="shared" si="0"/>
        <v>27950</v>
      </c>
      <c r="AO7" s="28">
        <f t="shared" si="0"/>
        <v>1916</v>
      </c>
      <c r="AP7" s="30">
        <f t="shared" si="0"/>
        <v>20421</v>
      </c>
      <c r="AQ7" s="31"/>
      <c r="AR7" s="68">
        <f>SUM(AS7:AV7)</f>
        <v>18140</v>
      </c>
      <c r="AS7" s="28">
        <f>SUM(AS8:AS25)</f>
        <v>5138</v>
      </c>
      <c r="AT7" s="28">
        <f>SUM(AT8:AT25)</f>
        <v>6118</v>
      </c>
      <c r="AU7" s="28">
        <f>SUM(AU8:AU25)</f>
        <v>6329</v>
      </c>
      <c r="AV7" s="30">
        <f>SUM(AV8:AV25)</f>
        <v>555</v>
      </c>
    </row>
    <row r="8" spans="1:48" ht="30" customHeight="1">
      <c r="A8" s="13">
        <v>1</v>
      </c>
      <c r="B8" s="48" t="s">
        <v>0</v>
      </c>
      <c r="C8" s="32">
        <v>2</v>
      </c>
      <c r="D8" s="123">
        <f>SUM(I8+N8+S8+X8+AC8+AH8+AM8)</f>
        <v>1137</v>
      </c>
      <c r="E8" s="123">
        <f>SUM(J8+O8+T8+Y8+AD8+AI8+AN8)</f>
        <v>810</v>
      </c>
      <c r="F8" s="123">
        <f>SUM(K8+P8+U8+Z8+AE8+AJ8+AO8)</f>
        <v>307</v>
      </c>
      <c r="G8" s="123">
        <f>SUM(L8+Q8+V8+AA8+AF8+AK8+AP8)</f>
        <v>20</v>
      </c>
      <c r="H8" s="33"/>
      <c r="I8" s="32">
        <v>20</v>
      </c>
      <c r="J8" s="32">
        <v>17</v>
      </c>
      <c r="K8" s="32">
        <v>2</v>
      </c>
      <c r="L8" s="32">
        <v>1</v>
      </c>
      <c r="M8" s="34"/>
      <c r="N8" s="32">
        <v>23</v>
      </c>
      <c r="O8" s="32">
        <v>16</v>
      </c>
      <c r="P8" s="32">
        <v>2</v>
      </c>
      <c r="Q8" s="32">
        <v>5</v>
      </c>
      <c r="R8" s="34"/>
      <c r="S8" s="32">
        <v>27</v>
      </c>
      <c r="T8" s="32">
        <v>20</v>
      </c>
      <c r="U8" s="32">
        <v>6</v>
      </c>
      <c r="V8" s="32">
        <v>1</v>
      </c>
      <c r="W8" s="34"/>
      <c r="X8" s="32">
        <v>1</v>
      </c>
      <c r="Y8" s="32">
        <v>0</v>
      </c>
      <c r="Z8" s="32">
        <v>0</v>
      </c>
      <c r="AA8" s="32">
        <v>1</v>
      </c>
      <c r="AB8" s="34"/>
      <c r="AC8" s="32">
        <v>270</v>
      </c>
      <c r="AD8" s="32">
        <v>150</v>
      </c>
      <c r="AE8" s="32">
        <v>115</v>
      </c>
      <c r="AF8" s="32">
        <v>5</v>
      </c>
      <c r="AG8" s="34"/>
      <c r="AH8" s="32">
        <v>712</v>
      </c>
      <c r="AI8" s="32">
        <v>540</v>
      </c>
      <c r="AJ8" s="32">
        <v>169</v>
      </c>
      <c r="AK8" s="32">
        <v>3</v>
      </c>
      <c r="AL8" s="34"/>
      <c r="AM8" s="32">
        <v>84</v>
      </c>
      <c r="AN8" s="32">
        <v>67</v>
      </c>
      <c r="AO8" s="32">
        <v>13</v>
      </c>
      <c r="AP8" s="32">
        <v>4</v>
      </c>
      <c r="AQ8" s="64"/>
      <c r="AR8" s="105">
        <v>249</v>
      </c>
      <c r="AS8" s="65">
        <v>99</v>
      </c>
      <c r="AT8" s="32">
        <v>93</v>
      </c>
      <c r="AU8" s="32">
        <v>41</v>
      </c>
      <c r="AV8" s="32">
        <v>16</v>
      </c>
    </row>
    <row r="9" spans="1:48" ht="30" customHeight="1">
      <c r="A9" s="14">
        <v>2</v>
      </c>
      <c r="B9" s="49" t="s">
        <v>58</v>
      </c>
      <c r="C9" s="36">
        <v>4</v>
      </c>
      <c r="D9" s="123">
        <f aca="true" t="shared" si="1" ref="D9:D25">SUM(I9+N9+S9+X9+AC9+AH9+AM9)</f>
        <v>2544</v>
      </c>
      <c r="E9" s="123">
        <f aca="true" t="shared" si="2" ref="E9:E25">SUM(J9+O9+T9+Y9+AD9+AI9+AN9)</f>
        <v>1539</v>
      </c>
      <c r="F9" s="123">
        <f aca="true" t="shared" si="3" ref="F9:F25">SUM(K9+P9+U9+Z9+AE9+AJ9+AO9)</f>
        <v>137</v>
      </c>
      <c r="G9" s="123">
        <f aca="true" t="shared" si="4" ref="G9:G25">SUM(L9+Q9+V9+AA9+AF9+AK9+AP9)</f>
        <v>868</v>
      </c>
      <c r="H9" s="37"/>
      <c r="I9" s="36">
        <v>14</v>
      </c>
      <c r="J9" s="36">
        <v>10</v>
      </c>
      <c r="K9" s="36">
        <v>1</v>
      </c>
      <c r="L9" s="36">
        <v>3</v>
      </c>
      <c r="M9" s="38"/>
      <c r="N9" s="36">
        <v>4</v>
      </c>
      <c r="O9" s="36">
        <v>2</v>
      </c>
      <c r="P9" s="36">
        <v>1</v>
      </c>
      <c r="Q9" s="36">
        <v>1</v>
      </c>
      <c r="R9" s="38"/>
      <c r="S9" s="36">
        <v>1</v>
      </c>
      <c r="T9" s="36">
        <v>0</v>
      </c>
      <c r="U9" s="36">
        <v>1</v>
      </c>
      <c r="V9" s="36">
        <v>0</v>
      </c>
      <c r="W9" s="38"/>
      <c r="X9" s="36">
        <v>0</v>
      </c>
      <c r="Y9" s="36">
        <v>0</v>
      </c>
      <c r="Z9" s="36">
        <v>0</v>
      </c>
      <c r="AA9" s="36">
        <v>0</v>
      </c>
      <c r="AB9" s="38"/>
      <c r="AC9" s="32">
        <v>283</v>
      </c>
      <c r="AD9" s="36">
        <v>169</v>
      </c>
      <c r="AE9" s="36">
        <v>77</v>
      </c>
      <c r="AF9" s="36">
        <v>37</v>
      </c>
      <c r="AG9" s="38"/>
      <c r="AH9" s="32">
        <v>390</v>
      </c>
      <c r="AI9" s="36">
        <v>383</v>
      </c>
      <c r="AJ9" s="36">
        <v>0</v>
      </c>
      <c r="AK9" s="36">
        <v>7</v>
      </c>
      <c r="AL9" s="38"/>
      <c r="AM9" s="32">
        <v>1852</v>
      </c>
      <c r="AN9" s="36">
        <v>975</v>
      </c>
      <c r="AO9" s="36">
        <v>57</v>
      </c>
      <c r="AP9" s="36">
        <v>820</v>
      </c>
      <c r="AQ9" s="39"/>
      <c r="AR9" s="41">
        <v>1088</v>
      </c>
      <c r="AS9" s="36">
        <v>402</v>
      </c>
      <c r="AT9" s="36">
        <v>228</v>
      </c>
      <c r="AU9" s="36">
        <v>458</v>
      </c>
      <c r="AV9" s="36"/>
    </row>
    <row r="10" spans="1:48" ht="30" customHeight="1">
      <c r="A10" s="14">
        <v>3</v>
      </c>
      <c r="B10" s="49" t="s">
        <v>1</v>
      </c>
      <c r="C10" s="36">
        <v>2</v>
      </c>
      <c r="D10" s="123">
        <f t="shared" si="1"/>
        <v>1426</v>
      </c>
      <c r="E10" s="123">
        <f t="shared" si="2"/>
        <v>1210</v>
      </c>
      <c r="F10" s="123">
        <f t="shared" si="3"/>
        <v>50</v>
      </c>
      <c r="G10" s="123">
        <f t="shared" si="4"/>
        <v>166</v>
      </c>
      <c r="H10" s="37"/>
      <c r="I10" s="36">
        <v>4</v>
      </c>
      <c r="J10" s="36">
        <v>4</v>
      </c>
      <c r="K10" s="36">
        <v>0</v>
      </c>
      <c r="L10" s="36">
        <v>0</v>
      </c>
      <c r="M10" s="38"/>
      <c r="N10" s="36">
        <v>14</v>
      </c>
      <c r="O10" s="36">
        <v>14</v>
      </c>
      <c r="P10" s="36">
        <v>0</v>
      </c>
      <c r="Q10" s="36">
        <v>0</v>
      </c>
      <c r="R10" s="38"/>
      <c r="S10" s="36">
        <v>2</v>
      </c>
      <c r="T10" s="36">
        <v>1</v>
      </c>
      <c r="U10" s="36">
        <v>1</v>
      </c>
      <c r="V10" s="36">
        <v>0</v>
      </c>
      <c r="W10" s="38"/>
      <c r="X10" s="36">
        <v>0</v>
      </c>
      <c r="Y10" s="36">
        <v>0</v>
      </c>
      <c r="Z10" s="36">
        <v>0</v>
      </c>
      <c r="AA10" s="36">
        <v>0</v>
      </c>
      <c r="AB10" s="38"/>
      <c r="AC10" s="32">
        <v>147</v>
      </c>
      <c r="AD10" s="36">
        <v>108</v>
      </c>
      <c r="AE10" s="36">
        <v>27</v>
      </c>
      <c r="AF10" s="36">
        <v>12</v>
      </c>
      <c r="AG10" s="38"/>
      <c r="AH10" s="32">
        <v>168</v>
      </c>
      <c r="AI10" s="36">
        <v>168</v>
      </c>
      <c r="AJ10" s="36">
        <v>0</v>
      </c>
      <c r="AK10" s="36">
        <v>0</v>
      </c>
      <c r="AL10" s="38"/>
      <c r="AM10" s="32">
        <v>1091</v>
      </c>
      <c r="AN10" s="36">
        <v>915</v>
      </c>
      <c r="AO10" s="36">
        <v>22</v>
      </c>
      <c r="AP10" s="36">
        <v>154</v>
      </c>
      <c r="AQ10" s="39"/>
      <c r="AR10" s="41">
        <v>457</v>
      </c>
      <c r="AS10" s="36">
        <v>227</v>
      </c>
      <c r="AT10" s="36">
        <v>72</v>
      </c>
      <c r="AU10" s="36">
        <v>90</v>
      </c>
      <c r="AV10" s="36">
        <v>68</v>
      </c>
    </row>
    <row r="11" spans="1:48" ht="30" customHeight="1">
      <c r="A11" s="14">
        <v>4</v>
      </c>
      <c r="B11" s="49" t="s">
        <v>38</v>
      </c>
      <c r="C11" s="36">
        <v>1</v>
      </c>
      <c r="D11" s="123">
        <f t="shared" si="1"/>
        <v>1241</v>
      </c>
      <c r="E11" s="123">
        <f t="shared" si="2"/>
        <v>859</v>
      </c>
      <c r="F11" s="123">
        <f t="shared" si="3"/>
        <v>260</v>
      </c>
      <c r="G11" s="123">
        <f t="shared" si="4"/>
        <v>122</v>
      </c>
      <c r="H11" s="37"/>
      <c r="I11" s="36">
        <v>11</v>
      </c>
      <c r="J11" s="36">
        <v>3</v>
      </c>
      <c r="K11" s="36">
        <v>7</v>
      </c>
      <c r="L11" s="36">
        <v>1</v>
      </c>
      <c r="M11" s="38"/>
      <c r="N11" s="36">
        <v>2</v>
      </c>
      <c r="O11" s="36">
        <v>2</v>
      </c>
      <c r="P11" s="36">
        <v>0</v>
      </c>
      <c r="Q11" s="36">
        <v>0</v>
      </c>
      <c r="R11" s="38"/>
      <c r="S11" s="36">
        <v>15</v>
      </c>
      <c r="T11" s="36">
        <v>4</v>
      </c>
      <c r="U11" s="36">
        <v>11</v>
      </c>
      <c r="V11" s="36">
        <v>0</v>
      </c>
      <c r="W11" s="38"/>
      <c r="X11" s="36">
        <v>2</v>
      </c>
      <c r="Y11" s="36">
        <v>0</v>
      </c>
      <c r="Z11" s="36">
        <v>2</v>
      </c>
      <c r="AA11" s="36">
        <v>0</v>
      </c>
      <c r="AB11" s="38"/>
      <c r="AC11" s="32">
        <v>92</v>
      </c>
      <c r="AD11" s="36">
        <v>35</v>
      </c>
      <c r="AE11" s="36">
        <v>50</v>
      </c>
      <c r="AF11" s="36">
        <v>7</v>
      </c>
      <c r="AG11" s="38"/>
      <c r="AH11" s="32">
        <v>130</v>
      </c>
      <c r="AI11" s="36">
        <v>3</v>
      </c>
      <c r="AJ11" s="36">
        <v>126</v>
      </c>
      <c r="AK11" s="36">
        <v>1</v>
      </c>
      <c r="AL11" s="38"/>
      <c r="AM11" s="32">
        <v>989</v>
      </c>
      <c r="AN11" s="36">
        <v>812</v>
      </c>
      <c r="AO11" s="36">
        <v>64</v>
      </c>
      <c r="AP11" s="36">
        <v>113</v>
      </c>
      <c r="AQ11" s="39"/>
      <c r="AR11" s="41">
        <v>145</v>
      </c>
      <c r="AS11" s="36">
        <v>135</v>
      </c>
      <c r="AT11" s="36"/>
      <c r="AU11" s="36">
        <v>10</v>
      </c>
      <c r="AV11" s="36"/>
    </row>
    <row r="12" spans="1:48" ht="30" customHeight="1">
      <c r="A12" s="14">
        <v>5</v>
      </c>
      <c r="B12" s="49" t="s">
        <v>2</v>
      </c>
      <c r="C12" s="36">
        <v>1</v>
      </c>
      <c r="D12" s="123">
        <f t="shared" si="1"/>
        <v>433</v>
      </c>
      <c r="E12" s="123">
        <f t="shared" si="2"/>
        <v>323</v>
      </c>
      <c r="F12" s="123">
        <f t="shared" si="3"/>
        <v>36</v>
      </c>
      <c r="G12" s="123">
        <f t="shared" si="4"/>
        <v>74</v>
      </c>
      <c r="H12" s="37"/>
      <c r="I12" s="36">
        <v>7</v>
      </c>
      <c r="J12" s="36">
        <v>2</v>
      </c>
      <c r="K12" s="36">
        <v>0</v>
      </c>
      <c r="L12" s="36">
        <v>5</v>
      </c>
      <c r="M12" s="38"/>
      <c r="N12" s="36">
        <v>5</v>
      </c>
      <c r="O12" s="36">
        <v>3</v>
      </c>
      <c r="P12" s="36">
        <v>2</v>
      </c>
      <c r="Q12" s="36">
        <v>0</v>
      </c>
      <c r="R12" s="38"/>
      <c r="S12" s="36">
        <v>2</v>
      </c>
      <c r="T12" s="36">
        <v>2</v>
      </c>
      <c r="U12" s="36">
        <v>0</v>
      </c>
      <c r="V12" s="36">
        <v>0</v>
      </c>
      <c r="W12" s="38"/>
      <c r="X12" s="36">
        <v>1</v>
      </c>
      <c r="Y12" s="36">
        <v>1</v>
      </c>
      <c r="Z12" s="36">
        <v>0</v>
      </c>
      <c r="AA12" s="36">
        <v>0</v>
      </c>
      <c r="AB12" s="38"/>
      <c r="AC12" s="32">
        <v>39</v>
      </c>
      <c r="AD12" s="36">
        <v>22</v>
      </c>
      <c r="AE12" s="36">
        <v>13</v>
      </c>
      <c r="AF12" s="36">
        <v>4</v>
      </c>
      <c r="AG12" s="38"/>
      <c r="AH12" s="32">
        <v>45</v>
      </c>
      <c r="AI12" s="36">
        <v>42</v>
      </c>
      <c r="AJ12" s="36">
        <v>3</v>
      </c>
      <c r="AK12" s="36">
        <v>0</v>
      </c>
      <c r="AL12" s="38"/>
      <c r="AM12" s="32">
        <v>334</v>
      </c>
      <c r="AN12" s="36">
        <v>251</v>
      </c>
      <c r="AO12" s="36">
        <v>18</v>
      </c>
      <c r="AP12" s="36">
        <v>65</v>
      </c>
      <c r="AQ12" s="38"/>
      <c r="AR12" s="41">
        <v>0</v>
      </c>
      <c r="AS12" s="36"/>
      <c r="AT12" s="36"/>
      <c r="AU12" s="36"/>
      <c r="AV12" s="36"/>
    </row>
    <row r="13" spans="1:48" ht="30" customHeight="1">
      <c r="A13" s="14">
        <v>6</v>
      </c>
      <c r="B13" s="49" t="s">
        <v>3</v>
      </c>
      <c r="C13" s="36">
        <v>2</v>
      </c>
      <c r="D13" s="123">
        <v>4974</v>
      </c>
      <c r="E13" s="123">
        <f t="shared" si="2"/>
        <v>3704</v>
      </c>
      <c r="F13" s="123">
        <f t="shared" si="3"/>
        <v>229</v>
      </c>
      <c r="G13" s="123">
        <f t="shared" si="4"/>
        <v>1041</v>
      </c>
      <c r="H13" s="37"/>
      <c r="I13" s="36">
        <v>52</v>
      </c>
      <c r="J13" s="36">
        <v>17</v>
      </c>
      <c r="K13" s="36">
        <v>23</v>
      </c>
      <c r="L13" s="36">
        <v>12</v>
      </c>
      <c r="M13" s="38"/>
      <c r="N13" s="36">
        <v>31</v>
      </c>
      <c r="O13" s="36">
        <v>10</v>
      </c>
      <c r="P13" s="36">
        <v>21</v>
      </c>
      <c r="Q13" s="36">
        <v>0</v>
      </c>
      <c r="R13" s="38"/>
      <c r="S13" s="36">
        <v>54</v>
      </c>
      <c r="T13" s="36">
        <v>44</v>
      </c>
      <c r="U13" s="36">
        <v>8</v>
      </c>
      <c r="V13" s="36">
        <v>2</v>
      </c>
      <c r="W13" s="38"/>
      <c r="X13" s="36">
        <v>10</v>
      </c>
      <c r="Y13" s="36">
        <v>4</v>
      </c>
      <c r="Z13" s="36">
        <v>0</v>
      </c>
      <c r="AA13" s="36">
        <v>6</v>
      </c>
      <c r="AB13" s="38"/>
      <c r="AC13" s="32">
        <v>556</v>
      </c>
      <c r="AD13" s="36">
        <v>459</v>
      </c>
      <c r="AE13" s="36">
        <v>93</v>
      </c>
      <c r="AF13" s="36">
        <v>4</v>
      </c>
      <c r="AG13" s="38"/>
      <c r="AH13" s="32">
        <v>1572</v>
      </c>
      <c r="AI13" s="36">
        <v>1561</v>
      </c>
      <c r="AJ13" s="36">
        <v>10</v>
      </c>
      <c r="AK13" s="36">
        <v>1</v>
      </c>
      <c r="AL13" s="38"/>
      <c r="AM13" s="32">
        <v>2699</v>
      </c>
      <c r="AN13" s="36">
        <v>1609</v>
      </c>
      <c r="AO13" s="36">
        <v>74</v>
      </c>
      <c r="AP13" s="36">
        <v>1016</v>
      </c>
      <c r="AQ13" s="39"/>
      <c r="AR13" s="41">
        <v>0</v>
      </c>
      <c r="AS13" s="36"/>
      <c r="AT13" s="36"/>
      <c r="AU13" s="36"/>
      <c r="AV13" s="36"/>
    </row>
    <row r="14" spans="1:48" ht="30" customHeight="1">
      <c r="A14" s="14">
        <v>7</v>
      </c>
      <c r="B14" s="49" t="s">
        <v>39</v>
      </c>
      <c r="C14" s="36">
        <v>3</v>
      </c>
      <c r="D14" s="123">
        <f t="shared" si="1"/>
        <v>1082</v>
      </c>
      <c r="E14" s="123">
        <f t="shared" si="2"/>
        <v>711</v>
      </c>
      <c r="F14" s="123">
        <f t="shared" si="3"/>
        <v>100</v>
      </c>
      <c r="G14" s="123">
        <f t="shared" si="4"/>
        <v>271</v>
      </c>
      <c r="H14" s="37"/>
      <c r="I14" s="36">
        <v>7</v>
      </c>
      <c r="J14" s="36">
        <v>5</v>
      </c>
      <c r="K14" s="36">
        <v>2</v>
      </c>
      <c r="L14" s="36">
        <v>0</v>
      </c>
      <c r="M14" s="38"/>
      <c r="N14" s="36">
        <v>5</v>
      </c>
      <c r="O14" s="36">
        <v>2</v>
      </c>
      <c r="P14" s="36">
        <v>3</v>
      </c>
      <c r="Q14" s="36">
        <v>0</v>
      </c>
      <c r="R14" s="38"/>
      <c r="S14" s="36">
        <v>1</v>
      </c>
      <c r="T14" s="36">
        <v>1</v>
      </c>
      <c r="U14" s="36">
        <v>0</v>
      </c>
      <c r="V14" s="36">
        <v>0</v>
      </c>
      <c r="W14" s="38"/>
      <c r="X14" s="36">
        <v>1</v>
      </c>
      <c r="Y14" s="36">
        <v>1</v>
      </c>
      <c r="Z14" s="36">
        <v>0</v>
      </c>
      <c r="AA14" s="36">
        <v>0</v>
      </c>
      <c r="AB14" s="38"/>
      <c r="AC14" s="32">
        <v>102</v>
      </c>
      <c r="AD14" s="36">
        <v>63</v>
      </c>
      <c r="AE14" s="36">
        <v>38</v>
      </c>
      <c r="AF14" s="36">
        <v>1</v>
      </c>
      <c r="AG14" s="38"/>
      <c r="AH14" s="32">
        <v>209</v>
      </c>
      <c r="AI14" s="36">
        <v>202</v>
      </c>
      <c r="AJ14" s="36">
        <v>3</v>
      </c>
      <c r="AK14" s="36">
        <v>4</v>
      </c>
      <c r="AL14" s="38"/>
      <c r="AM14" s="32">
        <v>757</v>
      </c>
      <c r="AN14" s="36">
        <v>437</v>
      </c>
      <c r="AO14" s="36">
        <v>54</v>
      </c>
      <c r="AP14" s="36">
        <v>266</v>
      </c>
      <c r="AQ14" s="39"/>
      <c r="AR14" s="41">
        <v>1115</v>
      </c>
      <c r="AS14" s="36">
        <v>365</v>
      </c>
      <c r="AT14" s="36">
        <v>244</v>
      </c>
      <c r="AU14" s="36">
        <v>506</v>
      </c>
      <c r="AV14" s="36"/>
    </row>
    <row r="15" spans="1:48" s="115" customFormat="1" ht="30" customHeight="1">
      <c r="A15" s="110">
        <v>8</v>
      </c>
      <c r="B15" s="116" t="s">
        <v>40</v>
      </c>
      <c r="C15" s="42">
        <v>4</v>
      </c>
      <c r="D15" s="123">
        <f t="shared" si="1"/>
        <v>4161</v>
      </c>
      <c r="E15" s="123">
        <f t="shared" si="2"/>
        <v>2494</v>
      </c>
      <c r="F15" s="123">
        <f t="shared" si="3"/>
        <v>96</v>
      </c>
      <c r="G15" s="123">
        <f t="shared" si="4"/>
        <v>1571</v>
      </c>
      <c r="H15" s="37"/>
      <c r="I15" s="42">
        <v>15</v>
      </c>
      <c r="J15" s="42">
        <v>9</v>
      </c>
      <c r="K15" s="42">
        <v>1</v>
      </c>
      <c r="L15" s="42">
        <v>5</v>
      </c>
      <c r="M15" s="37"/>
      <c r="N15" s="42">
        <v>14</v>
      </c>
      <c r="O15" s="42">
        <v>13</v>
      </c>
      <c r="P15" s="42">
        <v>0</v>
      </c>
      <c r="Q15" s="42">
        <v>1</v>
      </c>
      <c r="R15" s="37"/>
      <c r="S15" s="42">
        <v>0</v>
      </c>
      <c r="T15" s="42">
        <v>0</v>
      </c>
      <c r="U15" s="42">
        <v>0</v>
      </c>
      <c r="V15" s="42">
        <v>0</v>
      </c>
      <c r="W15" s="37"/>
      <c r="X15" s="42">
        <v>1</v>
      </c>
      <c r="Y15" s="42">
        <v>0</v>
      </c>
      <c r="Z15" s="42">
        <v>1</v>
      </c>
      <c r="AA15" s="42">
        <v>0</v>
      </c>
      <c r="AB15" s="37"/>
      <c r="AC15" s="32">
        <v>281</v>
      </c>
      <c r="AD15" s="42">
        <v>172</v>
      </c>
      <c r="AE15" s="42">
        <v>43</v>
      </c>
      <c r="AF15" s="42">
        <v>66</v>
      </c>
      <c r="AG15" s="37"/>
      <c r="AH15" s="32">
        <v>427</v>
      </c>
      <c r="AI15" s="42">
        <v>400</v>
      </c>
      <c r="AJ15" s="42">
        <v>5</v>
      </c>
      <c r="AK15" s="42">
        <v>22</v>
      </c>
      <c r="AL15" s="37"/>
      <c r="AM15" s="32">
        <v>3423</v>
      </c>
      <c r="AN15" s="42">
        <v>1900</v>
      </c>
      <c r="AO15" s="42">
        <v>46</v>
      </c>
      <c r="AP15" s="42">
        <v>1477</v>
      </c>
      <c r="AQ15" s="37"/>
      <c r="AR15" s="112">
        <v>1256</v>
      </c>
      <c r="AS15" s="42">
        <v>275</v>
      </c>
      <c r="AT15" s="42">
        <v>156</v>
      </c>
      <c r="AU15" s="42">
        <v>825</v>
      </c>
      <c r="AV15" s="42"/>
    </row>
    <row r="16" spans="1:48" ht="30" customHeight="1">
      <c r="A16" s="14">
        <v>9</v>
      </c>
      <c r="B16" s="49" t="s">
        <v>41</v>
      </c>
      <c r="C16" s="36">
        <v>2</v>
      </c>
      <c r="D16" s="123">
        <f t="shared" si="1"/>
        <v>2357</v>
      </c>
      <c r="E16" s="123">
        <f t="shared" si="2"/>
        <v>1109</v>
      </c>
      <c r="F16" s="123">
        <f t="shared" si="3"/>
        <v>464</v>
      </c>
      <c r="G16" s="123">
        <f t="shared" si="4"/>
        <v>784</v>
      </c>
      <c r="H16" s="37"/>
      <c r="I16" s="36">
        <v>5</v>
      </c>
      <c r="J16" s="36">
        <v>0</v>
      </c>
      <c r="K16" s="36">
        <v>0</v>
      </c>
      <c r="L16" s="36">
        <v>5</v>
      </c>
      <c r="M16" s="38"/>
      <c r="N16" s="36">
        <v>3</v>
      </c>
      <c r="O16" s="36">
        <v>3</v>
      </c>
      <c r="P16" s="36">
        <v>0</v>
      </c>
      <c r="Q16" s="36">
        <v>0</v>
      </c>
      <c r="R16" s="38"/>
      <c r="S16" s="36">
        <v>4</v>
      </c>
      <c r="T16" s="36">
        <v>4</v>
      </c>
      <c r="U16" s="36">
        <v>0</v>
      </c>
      <c r="V16" s="36">
        <v>0</v>
      </c>
      <c r="W16" s="38"/>
      <c r="X16" s="36">
        <v>0</v>
      </c>
      <c r="Y16" s="36">
        <v>0</v>
      </c>
      <c r="Z16" s="36">
        <v>0</v>
      </c>
      <c r="AA16" s="36">
        <v>0</v>
      </c>
      <c r="AB16" s="38"/>
      <c r="AC16" s="32">
        <v>610</v>
      </c>
      <c r="AD16" s="36">
        <v>349</v>
      </c>
      <c r="AE16" s="36">
        <v>242</v>
      </c>
      <c r="AF16" s="36">
        <v>19</v>
      </c>
      <c r="AG16" s="38"/>
      <c r="AH16" s="32">
        <v>214</v>
      </c>
      <c r="AI16" s="36">
        <v>214</v>
      </c>
      <c r="AJ16" s="36">
        <v>0</v>
      </c>
      <c r="AK16" s="36">
        <v>0</v>
      </c>
      <c r="AL16" s="38"/>
      <c r="AM16" s="32">
        <v>1521</v>
      </c>
      <c r="AN16" s="36">
        <v>539</v>
      </c>
      <c r="AO16" s="36">
        <v>222</v>
      </c>
      <c r="AP16" s="36">
        <v>760</v>
      </c>
      <c r="AQ16" s="39"/>
      <c r="AR16" s="41">
        <v>577</v>
      </c>
      <c r="AS16" s="36">
        <v>291</v>
      </c>
      <c r="AT16" s="36"/>
      <c r="AU16" s="36">
        <v>286</v>
      </c>
      <c r="AV16" s="36"/>
    </row>
    <row r="17" spans="1:48" ht="30" customHeight="1">
      <c r="A17" s="14">
        <v>10</v>
      </c>
      <c r="B17" s="46" t="s">
        <v>42</v>
      </c>
      <c r="C17" s="36">
        <v>4</v>
      </c>
      <c r="D17" s="123">
        <f t="shared" si="1"/>
        <v>15321</v>
      </c>
      <c r="E17" s="123">
        <f t="shared" si="2"/>
        <v>7577</v>
      </c>
      <c r="F17" s="123">
        <f t="shared" si="3"/>
        <v>332</v>
      </c>
      <c r="G17" s="123">
        <f t="shared" si="4"/>
        <v>7412</v>
      </c>
      <c r="H17" s="37"/>
      <c r="I17" s="36">
        <v>37</v>
      </c>
      <c r="J17" s="36">
        <v>12</v>
      </c>
      <c r="K17" s="36">
        <v>4</v>
      </c>
      <c r="L17" s="36">
        <v>21</v>
      </c>
      <c r="M17" s="38"/>
      <c r="N17" s="36">
        <v>8</v>
      </c>
      <c r="O17" s="36">
        <v>7</v>
      </c>
      <c r="P17" s="36">
        <v>0</v>
      </c>
      <c r="Q17" s="36">
        <v>1</v>
      </c>
      <c r="R17" s="38"/>
      <c r="S17" s="36">
        <v>1</v>
      </c>
      <c r="T17" s="36">
        <v>0</v>
      </c>
      <c r="U17" s="36">
        <v>1</v>
      </c>
      <c r="V17" s="36">
        <v>0</v>
      </c>
      <c r="W17" s="38"/>
      <c r="X17" s="36">
        <v>5</v>
      </c>
      <c r="Y17" s="36">
        <v>2</v>
      </c>
      <c r="Z17" s="36">
        <v>0</v>
      </c>
      <c r="AA17" s="36">
        <v>3</v>
      </c>
      <c r="AB17" s="38"/>
      <c r="AC17" s="32">
        <v>563</v>
      </c>
      <c r="AD17" s="36">
        <v>320</v>
      </c>
      <c r="AE17" s="36">
        <v>163</v>
      </c>
      <c r="AF17" s="36">
        <v>80</v>
      </c>
      <c r="AG17" s="38"/>
      <c r="AH17" s="32">
        <v>1012</v>
      </c>
      <c r="AI17" s="36">
        <v>903</v>
      </c>
      <c r="AJ17" s="36">
        <v>19</v>
      </c>
      <c r="AK17" s="36">
        <v>90</v>
      </c>
      <c r="AL17" s="38"/>
      <c r="AM17" s="32">
        <v>13695</v>
      </c>
      <c r="AN17" s="36">
        <v>6333</v>
      </c>
      <c r="AO17" s="36">
        <v>145</v>
      </c>
      <c r="AP17" s="36">
        <v>7217</v>
      </c>
      <c r="AQ17" s="39"/>
      <c r="AR17" s="41">
        <v>3708</v>
      </c>
      <c r="AS17" s="36">
        <v>2191</v>
      </c>
      <c r="AT17" s="36">
        <v>1303</v>
      </c>
      <c r="AU17" s="36">
        <v>214</v>
      </c>
      <c r="AV17" s="36"/>
    </row>
    <row r="18" spans="1:48" ht="30" customHeight="1">
      <c r="A18" s="14">
        <v>11</v>
      </c>
      <c r="B18" s="50" t="s">
        <v>4</v>
      </c>
      <c r="C18" s="36">
        <v>1</v>
      </c>
      <c r="D18" s="123">
        <v>1139</v>
      </c>
      <c r="E18" s="123">
        <f t="shared" si="2"/>
        <v>764</v>
      </c>
      <c r="F18" s="123">
        <f t="shared" si="3"/>
        <v>65</v>
      </c>
      <c r="G18" s="123">
        <v>310</v>
      </c>
      <c r="H18" s="37"/>
      <c r="I18" s="36">
        <v>12</v>
      </c>
      <c r="J18" s="36">
        <v>10</v>
      </c>
      <c r="K18" s="36">
        <v>0</v>
      </c>
      <c r="L18" s="36">
        <v>2</v>
      </c>
      <c r="M18" s="38"/>
      <c r="N18" s="36">
        <v>2</v>
      </c>
      <c r="O18" s="36">
        <v>0</v>
      </c>
      <c r="P18" s="36">
        <v>1</v>
      </c>
      <c r="Q18" s="36">
        <v>1</v>
      </c>
      <c r="R18" s="38"/>
      <c r="S18" s="36">
        <v>2</v>
      </c>
      <c r="T18" s="36">
        <v>2</v>
      </c>
      <c r="U18" s="36">
        <v>0</v>
      </c>
      <c r="V18" s="36">
        <v>0</v>
      </c>
      <c r="W18" s="38"/>
      <c r="X18" s="36">
        <v>2</v>
      </c>
      <c r="Y18" s="36">
        <v>2</v>
      </c>
      <c r="Z18" s="36">
        <v>0</v>
      </c>
      <c r="AA18" s="36">
        <v>0</v>
      </c>
      <c r="AB18" s="38"/>
      <c r="AC18" s="32">
        <v>92</v>
      </c>
      <c r="AD18" s="36">
        <v>58</v>
      </c>
      <c r="AE18" s="36">
        <v>33</v>
      </c>
      <c r="AF18" s="36">
        <v>1</v>
      </c>
      <c r="AG18" s="38"/>
      <c r="AH18" s="32">
        <v>196</v>
      </c>
      <c r="AI18" s="36">
        <v>192</v>
      </c>
      <c r="AJ18" s="36">
        <v>1</v>
      </c>
      <c r="AK18" s="36">
        <v>3</v>
      </c>
      <c r="AL18" s="38"/>
      <c r="AM18" s="32">
        <v>833</v>
      </c>
      <c r="AN18" s="36">
        <v>500</v>
      </c>
      <c r="AO18" s="36">
        <v>30</v>
      </c>
      <c r="AP18" s="36">
        <v>303</v>
      </c>
      <c r="AQ18" s="39"/>
      <c r="AR18" s="41">
        <v>227</v>
      </c>
      <c r="AS18" s="36">
        <v>94</v>
      </c>
      <c r="AT18" s="36">
        <v>110</v>
      </c>
      <c r="AU18" s="36">
        <v>23</v>
      </c>
      <c r="AV18" s="36"/>
    </row>
    <row r="19" spans="1:48" ht="30" customHeight="1">
      <c r="A19" s="14">
        <v>12</v>
      </c>
      <c r="B19" s="46" t="s">
        <v>5</v>
      </c>
      <c r="C19" s="36">
        <v>1</v>
      </c>
      <c r="D19" s="123">
        <v>2712</v>
      </c>
      <c r="E19" s="123">
        <f t="shared" si="2"/>
        <v>1963</v>
      </c>
      <c r="F19" s="123">
        <f t="shared" si="3"/>
        <v>49</v>
      </c>
      <c r="G19" s="123">
        <v>700</v>
      </c>
      <c r="H19" s="37"/>
      <c r="I19" s="36">
        <v>3</v>
      </c>
      <c r="J19" s="36">
        <v>1</v>
      </c>
      <c r="K19" s="36">
        <v>0</v>
      </c>
      <c r="L19" s="36">
        <v>2</v>
      </c>
      <c r="M19" s="38"/>
      <c r="N19" s="36">
        <v>0</v>
      </c>
      <c r="O19" s="36">
        <v>0</v>
      </c>
      <c r="P19" s="36">
        <v>0</v>
      </c>
      <c r="Q19" s="36">
        <v>0</v>
      </c>
      <c r="R19" s="38"/>
      <c r="S19" s="36">
        <v>0</v>
      </c>
      <c r="T19" s="36">
        <v>0</v>
      </c>
      <c r="U19" s="36">
        <v>0</v>
      </c>
      <c r="V19" s="36">
        <v>0</v>
      </c>
      <c r="W19" s="38"/>
      <c r="X19" s="36">
        <v>0</v>
      </c>
      <c r="Y19" s="36">
        <v>0</v>
      </c>
      <c r="Z19" s="36">
        <v>0</v>
      </c>
      <c r="AA19" s="36">
        <v>0</v>
      </c>
      <c r="AB19" s="38"/>
      <c r="AC19" s="32">
        <v>62</v>
      </c>
      <c r="AD19" s="36">
        <v>24</v>
      </c>
      <c r="AE19" s="36">
        <v>27</v>
      </c>
      <c r="AF19" s="36">
        <v>11</v>
      </c>
      <c r="AG19" s="38"/>
      <c r="AH19" s="32">
        <v>20</v>
      </c>
      <c r="AI19" s="36">
        <v>19</v>
      </c>
      <c r="AJ19" s="36">
        <v>1</v>
      </c>
      <c r="AK19" s="36">
        <v>0</v>
      </c>
      <c r="AL19" s="38">
        <v>0</v>
      </c>
      <c r="AM19" s="32">
        <v>2627</v>
      </c>
      <c r="AN19" s="36">
        <v>1919</v>
      </c>
      <c r="AO19" s="36">
        <v>21</v>
      </c>
      <c r="AP19" s="36">
        <v>687</v>
      </c>
      <c r="AQ19" s="39"/>
      <c r="AR19" s="41"/>
      <c r="AS19" s="36"/>
      <c r="AT19" s="36"/>
      <c r="AU19" s="36"/>
      <c r="AV19" s="36"/>
    </row>
    <row r="20" spans="1:48" ht="30" customHeight="1">
      <c r="A20" s="14">
        <v>13</v>
      </c>
      <c r="B20" s="46" t="s">
        <v>43</v>
      </c>
      <c r="C20" s="36">
        <v>3</v>
      </c>
      <c r="D20" s="123">
        <f t="shared" si="1"/>
        <v>257</v>
      </c>
      <c r="E20" s="123">
        <f t="shared" si="2"/>
        <v>167</v>
      </c>
      <c r="F20" s="123">
        <f t="shared" si="3"/>
        <v>38</v>
      </c>
      <c r="G20" s="123">
        <f t="shared" si="4"/>
        <v>52</v>
      </c>
      <c r="H20" s="37"/>
      <c r="I20" s="36">
        <v>1</v>
      </c>
      <c r="J20" s="36">
        <v>0</v>
      </c>
      <c r="K20" s="36">
        <v>0</v>
      </c>
      <c r="L20" s="36">
        <v>1</v>
      </c>
      <c r="M20" s="38"/>
      <c r="N20" s="36">
        <v>0</v>
      </c>
      <c r="O20" s="36">
        <v>0</v>
      </c>
      <c r="P20" s="36">
        <v>0</v>
      </c>
      <c r="Q20" s="36">
        <v>0</v>
      </c>
      <c r="R20" s="38"/>
      <c r="S20" s="36">
        <v>0</v>
      </c>
      <c r="T20" s="36">
        <v>0</v>
      </c>
      <c r="U20" s="36">
        <v>0</v>
      </c>
      <c r="V20" s="36">
        <v>0</v>
      </c>
      <c r="W20" s="38"/>
      <c r="X20" s="36">
        <v>2</v>
      </c>
      <c r="Y20" s="36">
        <v>0</v>
      </c>
      <c r="Z20" s="36">
        <v>2</v>
      </c>
      <c r="AA20" s="36">
        <v>0</v>
      </c>
      <c r="AB20" s="38"/>
      <c r="AC20" s="32">
        <v>108</v>
      </c>
      <c r="AD20" s="36">
        <v>62</v>
      </c>
      <c r="AE20" s="36">
        <v>16</v>
      </c>
      <c r="AF20" s="36">
        <v>30</v>
      </c>
      <c r="AG20" s="38"/>
      <c r="AH20" s="32">
        <v>93</v>
      </c>
      <c r="AI20" s="36">
        <v>86</v>
      </c>
      <c r="AJ20" s="36">
        <v>6</v>
      </c>
      <c r="AK20" s="36">
        <v>1</v>
      </c>
      <c r="AL20" s="38"/>
      <c r="AM20" s="32">
        <v>53</v>
      </c>
      <c r="AN20" s="36">
        <v>19</v>
      </c>
      <c r="AO20" s="36">
        <v>14</v>
      </c>
      <c r="AP20" s="36">
        <v>20</v>
      </c>
      <c r="AQ20" s="39"/>
      <c r="AR20" s="41">
        <v>48</v>
      </c>
      <c r="AS20" s="36">
        <v>11</v>
      </c>
      <c r="AT20" s="36">
        <v>8</v>
      </c>
      <c r="AU20" s="36">
        <v>29</v>
      </c>
      <c r="AV20" s="36"/>
    </row>
    <row r="21" spans="1:48" ht="30" customHeight="1">
      <c r="A21" s="14">
        <v>14</v>
      </c>
      <c r="B21" s="46" t="s">
        <v>44</v>
      </c>
      <c r="C21" s="36">
        <v>1</v>
      </c>
      <c r="D21" s="123">
        <f t="shared" si="1"/>
        <v>4118</v>
      </c>
      <c r="E21" s="123">
        <f t="shared" si="2"/>
        <v>3260</v>
      </c>
      <c r="F21" s="123">
        <f t="shared" si="3"/>
        <v>443</v>
      </c>
      <c r="G21" s="123">
        <f t="shared" si="4"/>
        <v>415</v>
      </c>
      <c r="H21" s="37"/>
      <c r="I21" s="36">
        <v>4</v>
      </c>
      <c r="J21" s="36">
        <v>3</v>
      </c>
      <c r="K21" s="36">
        <v>0</v>
      </c>
      <c r="L21" s="36">
        <v>1</v>
      </c>
      <c r="M21" s="38"/>
      <c r="N21" s="36">
        <v>0</v>
      </c>
      <c r="O21" s="36">
        <v>0</v>
      </c>
      <c r="P21" s="36">
        <v>0</v>
      </c>
      <c r="Q21" s="36">
        <v>0</v>
      </c>
      <c r="R21" s="38"/>
      <c r="S21" s="36">
        <v>2</v>
      </c>
      <c r="T21" s="36">
        <v>0</v>
      </c>
      <c r="U21" s="36">
        <v>2</v>
      </c>
      <c r="V21" s="36">
        <v>0</v>
      </c>
      <c r="W21" s="38"/>
      <c r="X21" s="36">
        <v>2</v>
      </c>
      <c r="Y21" s="36">
        <v>1</v>
      </c>
      <c r="Z21" s="36">
        <v>1</v>
      </c>
      <c r="AA21" s="36">
        <v>0</v>
      </c>
      <c r="AB21" s="38"/>
      <c r="AC21" s="32">
        <v>585</v>
      </c>
      <c r="AD21" s="36">
        <v>311</v>
      </c>
      <c r="AE21" s="36">
        <v>207</v>
      </c>
      <c r="AF21" s="36">
        <v>67</v>
      </c>
      <c r="AG21" s="38"/>
      <c r="AH21" s="32">
        <v>768</v>
      </c>
      <c r="AI21" s="36">
        <v>721</v>
      </c>
      <c r="AJ21" s="36">
        <v>47</v>
      </c>
      <c r="AK21" s="36">
        <v>0</v>
      </c>
      <c r="AL21" s="38"/>
      <c r="AM21" s="32">
        <v>2757</v>
      </c>
      <c r="AN21" s="36">
        <v>2224</v>
      </c>
      <c r="AO21" s="36">
        <v>186</v>
      </c>
      <c r="AP21" s="36">
        <v>347</v>
      </c>
      <c r="AQ21" s="39"/>
      <c r="AR21" s="41">
        <v>149</v>
      </c>
      <c r="AS21" s="36"/>
      <c r="AT21" s="36"/>
      <c r="AU21" s="36"/>
      <c r="AV21" s="36">
        <v>149</v>
      </c>
    </row>
    <row r="22" spans="1:48" ht="30" customHeight="1">
      <c r="A22" s="14">
        <v>15</v>
      </c>
      <c r="B22" s="46" t="s">
        <v>45</v>
      </c>
      <c r="C22" s="36">
        <v>2</v>
      </c>
      <c r="D22" s="123">
        <f t="shared" si="1"/>
        <v>1573</v>
      </c>
      <c r="E22" s="123">
        <f t="shared" si="2"/>
        <v>281</v>
      </c>
      <c r="F22" s="123">
        <f t="shared" si="3"/>
        <v>381</v>
      </c>
      <c r="G22" s="123">
        <f t="shared" si="4"/>
        <v>911</v>
      </c>
      <c r="H22" s="37"/>
      <c r="I22" s="36">
        <v>0</v>
      </c>
      <c r="J22" s="36">
        <v>0</v>
      </c>
      <c r="K22" s="36">
        <v>0</v>
      </c>
      <c r="L22" s="36">
        <v>0</v>
      </c>
      <c r="M22" s="38"/>
      <c r="N22" s="36">
        <v>0</v>
      </c>
      <c r="O22" s="36">
        <v>0</v>
      </c>
      <c r="P22" s="36">
        <v>0</v>
      </c>
      <c r="Q22" s="36">
        <v>0</v>
      </c>
      <c r="R22" s="38"/>
      <c r="S22" s="36">
        <v>0</v>
      </c>
      <c r="T22" s="36">
        <v>0</v>
      </c>
      <c r="U22" s="36">
        <v>0</v>
      </c>
      <c r="V22" s="36">
        <v>0</v>
      </c>
      <c r="W22" s="38"/>
      <c r="X22" s="36">
        <v>0</v>
      </c>
      <c r="Y22" s="36">
        <v>0</v>
      </c>
      <c r="Z22" s="36">
        <v>0</v>
      </c>
      <c r="AA22" s="36">
        <v>0</v>
      </c>
      <c r="AB22" s="38"/>
      <c r="AC22" s="32">
        <v>78</v>
      </c>
      <c r="AD22" s="36">
        <v>60</v>
      </c>
      <c r="AE22" s="36">
        <v>18</v>
      </c>
      <c r="AF22" s="36">
        <v>0</v>
      </c>
      <c r="AG22" s="38"/>
      <c r="AH22" s="32">
        <v>126</v>
      </c>
      <c r="AI22" s="36">
        <v>116</v>
      </c>
      <c r="AJ22" s="36">
        <v>10</v>
      </c>
      <c r="AK22" s="36">
        <v>0</v>
      </c>
      <c r="AL22" s="38"/>
      <c r="AM22" s="32">
        <v>1369</v>
      </c>
      <c r="AN22" s="36">
        <v>105</v>
      </c>
      <c r="AO22" s="36">
        <v>353</v>
      </c>
      <c r="AP22" s="36">
        <v>911</v>
      </c>
      <c r="AQ22" s="39"/>
      <c r="AR22" s="41">
        <v>0</v>
      </c>
      <c r="AS22" s="36"/>
      <c r="AT22" s="36"/>
      <c r="AU22" s="36"/>
      <c r="AV22" s="36"/>
    </row>
    <row r="23" spans="1:48" ht="30" customHeight="1">
      <c r="A23" s="14">
        <v>16</v>
      </c>
      <c r="B23" s="46" t="s">
        <v>46</v>
      </c>
      <c r="C23" s="36">
        <v>3</v>
      </c>
      <c r="D23" s="123">
        <v>952</v>
      </c>
      <c r="E23" s="123">
        <f t="shared" si="2"/>
        <v>282</v>
      </c>
      <c r="F23" s="123">
        <f t="shared" si="3"/>
        <v>104</v>
      </c>
      <c r="G23" s="123">
        <f t="shared" si="4"/>
        <v>566</v>
      </c>
      <c r="H23" s="37"/>
      <c r="I23" s="36">
        <v>6</v>
      </c>
      <c r="J23" s="36">
        <v>4</v>
      </c>
      <c r="K23" s="36">
        <v>2</v>
      </c>
      <c r="L23" s="36">
        <v>0</v>
      </c>
      <c r="M23" s="38"/>
      <c r="N23" s="36">
        <v>5</v>
      </c>
      <c r="O23" s="36">
        <v>0</v>
      </c>
      <c r="P23" s="36">
        <v>5</v>
      </c>
      <c r="Q23" s="36">
        <v>0</v>
      </c>
      <c r="R23" s="38"/>
      <c r="S23" s="36">
        <v>14</v>
      </c>
      <c r="T23" s="36">
        <v>9</v>
      </c>
      <c r="U23" s="36">
        <v>5</v>
      </c>
      <c r="V23" s="36">
        <v>0</v>
      </c>
      <c r="W23" s="38"/>
      <c r="X23" s="36">
        <v>1</v>
      </c>
      <c r="Y23" s="36">
        <v>1</v>
      </c>
      <c r="Z23" s="36">
        <v>0</v>
      </c>
      <c r="AA23" s="36">
        <v>0</v>
      </c>
      <c r="AB23" s="38"/>
      <c r="AC23" s="32">
        <v>111</v>
      </c>
      <c r="AD23" s="36">
        <v>39</v>
      </c>
      <c r="AE23" s="36">
        <v>41</v>
      </c>
      <c r="AF23" s="36">
        <v>31</v>
      </c>
      <c r="AG23" s="38"/>
      <c r="AH23" s="32">
        <v>97</v>
      </c>
      <c r="AI23" s="36">
        <v>87</v>
      </c>
      <c r="AJ23" s="36">
        <v>4</v>
      </c>
      <c r="AK23" s="36">
        <v>6</v>
      </c>
      <c r="AL23" s="38"/>
      <c r="AM23" s="32">
        <v>718</v>
      </c>
      <c r="AN23" s="36">
        <v>142</v>
      </c>
      <c r="AO23" s="36">
        <v>47</v>
      </c>
      <c r="AP23" s="36">
        <v>529</v>
      </c>
      <c r="AQ23" s="39"/>
      <c r="AR23" s="41">
        <v>322</v>
      </c>
      <c r="AS23" s="36"/>
      <c r="AT23" s="36"/>
      <c r="AU23" s="36"/>
      <c r="AV23" s="36">
        <v>322</v>
      </c>
    </row>
    <row r="24" spans="1:48" ht="30" customHeight="1">
      <c r="A24" s="14">
        <v>17</v>
      </c>
      <c r="B24" s="46" t="s">
        <v>6</v>
      </c>
      <c r="C24" s="36">
        <v>3</v>
      </c>
      <c r="D24" s="123">
        <f t="shared" si="1"/>
        <v>284</v>
      </c>
      <c r="E24" s="123">
        <f t="shared" si="2"/>
        <v>160</v>
      </c>
      <c r="F24" s="123">
        <f t="shared" si="3"/>
        <v>58</v>
      </c>
      <c r="G24" s="123">
        <f t="shared" si="4"/>
        <v>66</v>
      </c>
      <c r="H24" s="37"/>
      <c r="I24" s="36">
        <v>2</v>
      </c>
      <c r="J24" s="36">
        <v>1</v>
      </c>
      <c r="K24" s="36">
        <v>0</v>
      </c>
      <c r="L24" s="36">
        <v>1</v>
      </c>
      <c r="M24" s="38"/>
      <c r="N24" s="36">
        <v>1</v>
      </c>
      <c r="O24" s="36">
        <v>0</v>
      </c>
      <c r="P24" s="36">
        <v>1</v>
      </c>
      <c r="Q24" s="36">
        <v>0</v>
      </c>
      <c r="R24" s="38"/>
      <c r="S24" s="36">
        <v>1</v>
      </c>
      <c r="T24" s="36">
        <v>1</v>
      </c>
      <c r="U24" s="36">
        <v>0</v>
      </c>
      <c r="V24" s="36">
        <v>0</v>
      </c>
      <c r="W24" s="38"/>
      <c r="X24" s="36">
        <v>0</v>
      </c>
      <c r="Y24" s="36">
        <v>0</v>
      </c>
      <c r="Z24" s="36">
        <v>0</v>
      </c>
      <c r="AA24" s="36">
        <v>0</v>
      </c>
      <c r="AB24" s="38"/>
      <c r="AC24" s="32">
        <v>107</v>
      </c>
      <c r="AD24" s="36">
        <v>58</v>
      </c>
      <c r="AE24" s="36">
        <v>30</v>
      </c>
      <c r="AF24" s="36">
        <v>19</v>
      </c>
      <c r="AG24" s="38"/>
      <c r="AH24" s="32">
        <v>70</v>
      </c>
      <c r="AI24" s="36">
        <v>63</v>
      </c>
      <c r="AJ24" s="36">
        <v>2</v>
      </c>
      <c r="AK24" s="36">
        <v>5</v>
      </c>
      <c r="AL24" s="38"/>
      <c r="AM24" s="32">
        <v>103</v>
      </c>
      <c r="AN24" s="36">
        <v>37</v>
      </c>
      <c r="AO24" s="36">
        <v>25</v>
      </c>
      <c r="AP24" s="36">
        <v>41</v>
      </c>
      <c r="AQ24" s="39"/>
      <c r="AR24" s="41">
        <v>403</v>
      </c>
      <c r="AS24" s="36">
        <v>43</v>
      </c>
      <c r="AT24" s="36">
        <v>189</v>
      </c>
      <c r="AU24" s="36">
        <v>171</v>
      </c>
      <c r="AV24" s="36"/>
    </row>
    <row r="25" spans="1:48" ht="30" customHeight="1">
      <c r="A25" s="14">
        <v>18</v>
      </c>
      <c r="B25" s="46" t="s">
        <v>47</v>
      </c>
      <c r="C25" s="36">
        <v>5</v>
      </c>
      <c r="D25" s="123">
        <f t="shared" si="1"/>
        <v>16438</v>
      </c>
      <c r="E25" s="123">
        <f t="shared" si="2"/>
        <v>10010</v>
      </c>
      <c r="F25" s="123">
        <f t="shared" si="3"/>
        <v>665</v>
      </c>
      <c r="G25" s="123">
        <f t="shared" si="4"/>
        <v>5763</v>
      </c>
      <c r="H25" s="37"/>
      <c r="I25" s="36">
        <v>60</v>
      </c>
      <c r="J25" s="36">
        <v>47</v>
      </c>
      <c r="K25" s="36">
        <v>4</v>
      </c>
      <c r="L25" s="36">
        <v>9</v>
      </c>
      <c r="M25" s="38"/>
      <c r="N25" s="36">
        <v>13</v>
      </c>
      <c r="O25" s="36">
        <v>8</v>
      </c>
      <c r="P25" s="36">
        <v>2</v>
      </c>
      <c r="Q25" s="36">
        <v>3</v>
      </c>
      <c r="R25" s="38"/>
      <c r="S25" s="36">
        <v>54</v>
      </c>
      <c r="T25" s="36">
        <v>50</v>
      </c>
      <c r="U25" s="36">
        <v>4</v>
      </c>
      <c r="V25" s="36">
        <v>0</v>
      </c>
      <c r="W25" s="38"/>
      <c r="X25" s="36">
        <v>12</v>
      </c>
      <c r="Y25" s="36">
        <v>9</v>
      </c>
      <c r="Z25" s="36">
        <v>3</v>
      </c>
      <c r="AA25" s="36">
        <v>0</v>
      </c>
      <c r="AB25" s="38"/>
      <c r="AC25" s="32">
        <v>486</v>
      </c>
      <c r="AD25" s="36">
        <v>340</v>
      </c>
      <c r="AE25" s="36">
        <v>106</v>
      </c>
      <c r="AF25" s="36">
        <v>40</v>
      </c>
      <c r="AG25" s="38"/>
      <c r="AH25" s="32">
        <v>431</v>
      </c>
      <c r="AI25" s="36">
        <v>390</v>
      </c>
      <c r="AJ25" s="36">
        <v>21</v>
      </c>
      <c r="AK25" s="36">
        <v>20</v>
      </c>
      <c r="AL25" s="38"/>
      <c r="AM25" s="32">
        <v>15382</v>
      </c>
      <c r="AN25" s="36">
        <v>9166</v>
      </c>
      <c r="AO25" s="36">
        <v>525</v>
      </c>
      <c r="AP25" s="36">
        <v>5691</v>
      </c>
      <c r="AQ25" s="39"/>
      <c r="AR25" s="106">
        <v>8396</v>
      </c>
      <c r="AS25" s="51">
        <v>1005</v>
      </c>
      <c r="AT25" s="51">
        <v>3715</v>
      </c>
      <c r="AU25" s="51">
        <v>3676</v>
      </c>
      <c r="AV25" s="51"/>
    </row>
    <row r="26" spans="1:48" ht="38.25" customHeight="1">
      <c r="A26" s="12"/>
      <c r="B26" s="44" t="s">
        <v>29</v>
      </c>
      <c r="C26" s="28">
        <f>SUM(C27:C37)</f>
        <v>27</v>
      </c>
      <c r="D26" s="122">
        <f>SUM(D27:D37)</f>
        <v>24937</v>
      </c>
      <c r="E26" s="122">
        <f>SUM(E27:E37)</f>
        <v>11830</v>
      </c>
      <c r="F26" s="122">
        <f>SUM(F27:F37)</f>
        <v>7137</v>
      </c>
      <c r="G26" s="122">
        <f>SUM(G27:G37)</f>
        <v>5970</v>
      </c>
      <c r="H26" s="29"/>
      <c r="I26" s="28">
        <f>SUM(I27:I37)</f>
        <v>136</v>
      </c>
      <c r="J26" s="28">
        <f>SUM(J27:J37)</f>
        <v>92</v>
      </c>
      <c r="K26" s="28">
        <f>SUM(K27:K37)</f>
        <v>7</v>
      </c>
      <c r="L26" s="28">
        <f>SUM(L27:L37)</f>
        <v>37</v>
      </c>
      <c r="M26" s="29"/>
      <c r="N26" s="28">
        <f>SUM(N27:N37)</f>
        <v>40</v>
      </c>
      <c r="O26" s="28">
        <f>SUM(O27:O37)</f>
        <v>12</v>
      </c>
      <c r="P26" s="28">
        <f>SUM(P27:P37)</f>
        <v>16</v>
      </c>
      <c r="Q26" s="28">
        <f>SUM(Q27:Q37)</f>
        <v>12</v>
      </c>
      <c r="R26" s="29"/>
      <c r="S26" s="28">
        <f>SUM(S27:S37)</f>
        <v>68</v>
      </c>
      <c r="T26" s="28">
        <f>SUM(T27:T37)</f>
        <v>44</v>
      </c>
      <c r="U26" s="28">
        <f>SUM(U27:U37)</f>
        <v>17</v>
      </c>
      <c r="V26" s="28">
        <f>SUM(V27:V37)</f>
        <v>7</v>
      </c>
      <c r="W26" s="29"/>
      <c r="X26" s="28">
        <f>SUM(X27:X37)</f>
        <v>20</v>
      </c>
      <c r="Y26" s="28">
        <f>SUM(Y27:Y37)</f>
        <v>14</v>
      </c>
      <c r="Z26" s="28">
        <f>SUM(Z27:Z37)</f>
        <v>2</v>
      </c>
      <c r="AA26" s="28">
        <f>SUM(AA27:AA37)</f>
        <v>4</v>
      </c>
      <c r="AB26" s="29"/>
      <c r="AC26" s="28">
        <f>SUM(AC27:AC37)</f>
        <v>2700</v>
      </c>
      <c r="AD26" s="28">
        <f>SUM(AD27:AD37)</f>
        <v>933</v>
      </c>
      <c r="AE26" s="28">
        <f>SUM(AE27:AE37)</f>
        <v>1664</v>
      </c>
      <c r="AF26" s="28">
        <f>SUM(AF27:AF37)</f>
        <v>103</v>
      </c>
      <c r="AG26" s="29"/>
      <c r="AH26" s="28">
        <f>SUM(AH27:AH37)</f>
        <v>4212</v>
      </c>
      <c r="AI26" s="28">
        <f>SUM(AI27:AI37)</f>
        <v>3956</v>
      </c>
      <c r="AJ26" s="28">
        <f>SUM(AJ27:AJ37)</f>
        <v>199</v>
      </c>
      <c r="AK26" s="28">
        <f>SUM(AK27:AK37)</f>
        <v>57</v>
      </c>
      <c r="AL26" s="29"/>
      <c r="AM26" s="28">
        <f>SUM(AM27:AM37)</f>
        <v>17761</v>
      </c>
      <c r="AN26" s="28">
        <f>SUM(AN27:AN37)</f>
        <v>6779</v>
      </c>
      <c r="AO26" s="28">
        <f>SUM(AO27:AO37)</f>
        <v>5232</v>
      </c>
      <c r="AP26" s="30">
        <f>SUM(AP27:AP37)</f>
        <v>5750</v>
      </c>
      <c r="AQ26" s="31"/>
      <c r="AR26" s="107">
        <f>SUM(AS26:AV26)</f>
        <v>7128</v>
      </c>
      <c r="AS26" s="59">
        <f>SUM(AS27:AS37)</f>
        <v>1739</v>
      </c>
      <c r="AT26" s="59">
        <f>SUM(AT27:AT37)</f>
        <v>2711</v>
      </c>
      <c r="AU26" s="59">
        <f>SUM(AU28:AU37)</f>
        <v>2066</v>
      </c>
      <c r="AV26" s="60">
        <f>SUM(AV27:AV37)</f>
        <v>612</v>
      </c>
    </row>
    <row r="27" spans="1:48" ht="30" customHeight="1">
      <c r="A27" s="13">
        <v>19</v>
      </c>
      <c r="B27" s="45" t="s">
        <v>59</v>
      </c>
      <c r="C27" s="32">
        <v>1</v>
      </c>
      <c r="D27" s="123">
        <f aca="true" t="shared" si="5" ref="D27:D37">I27+N27+S27+X27+AC27+AH27+AM27</f>
        <v>2210</v>
      </c>
      <c r="E27" s="123">
        <f aca="true" t="shared" si="6" ref="E27:E37">J27+O27+T27+Y27+AD27+AI27+AN27</f>
        <v>1758</v>
      </c>
      <c r="F27" s="123">
        <f aca="true" t="shared" si="7" ref="F27:F37">K27+P27+U27+Z27+AE27+AJ27+AO27</f>
        <v>106</v>
      </c>
      <c r="G27" s="123">
        <f>L27+Q27+V27+AA27+AF27+AK27+AP27</f>
        <v>346</v>
      </c>
      <c r="H27" s="33"/>
      <c r="I27" s="32">
        <v>46</v>
      </c>
      <c r="J27" s="32">
        <v>41</v>
      </c>
      <c r="K27" s="32">
        <v>0</v>
      </c>
      <c r="L27" s="32">
        <v>5</v>
      </c>
      <c r="M27" s="34"/>
      <c r="N27" s="32">
        <v>9</v>
      </c>
      <c r="O27" s="32">
        <v>8</v>
      </c>
      <c r="P27" s="32">
        <v>1</v>
      </c>
      <c r="Q27" s="32">
        <v>0</v>
      </c>
      <c r="R27" s="34"/>
      <c r="S27" s="32">
        <v>6</v>
      </c>
      <c r="T27" s="32">
        <v>6</v>
      </c>
      <c r="U27" s="32">
        <v>0</v>
      </c>
      <c r="V27" s="32">
        <v>0</v>
      </c>
      <c r="W27" s="34"/>
      <c r="X27" s="32">
        <v>2</v>
      </c>
      <c r="Y27" s="32">
        <v>2</v>
      </c>
      <c r="Z27" s="32">
        <v>0</v>
      </c>
      <c r="AA27" s="32">
        <v>0</v>
      </c>
      <c r="AB27" s="34"/>
      <c r="AC27" s="32">
        <v>155</v>
      </c>
      <c r="AD27" s="32">
        <v>108</v>
      </c>
      <c r="AE27" s="32">
        <v>42</v>
      </c>
      <c r="AF27" s="32">
        <v>5</v>
      </c>
      <c r="AG27" s="34"/>
      <c r="AH27" s="32">
        <v>171</v>
      </c>
      <c r="AI27" s="32">
        <v>170</v>
      </c>
      <c r="AJ27" s="32">
        <v>1</v>
      </c>
      <c r="AK27" s="32">
        <v>0</v>
      </c>
      <c r="AL27" s="34"/>
      <c r="AM27" s="32">
        <v>1821</v>
      </c>
      <c r="AN27" s="32">
        <v>1423</v>
      </c>
      <c r="AO27" s="32">
        <v>62</v>
      </c>
      <c r="AP27" s="32">
        <v>336</v>
      </c>
      <c r="AQ27" s="35"/>
      <c r="AR27" s="76">
        <v>1831</v>
      </c>
      <c r="AS27" s="32">
        <v>370</v>
      </c>
      <c r="AT27" s="32">
        <v>641</v>
      </c>
      <c r="AU27" s="32">
        <v>820</v>
      </c>
      <c r="AV27" s="32"/>
    </row>
    <row r="28" spans="1:48" ht="30" customHeight="1">
      <c r="A28" s="14">
        <v>20</v>
      </c>
      <c r="B28" s="46" t="s">
        <v>48</v>
      </c>
      <c r="C28" s="36">
        <v>1</v>
      </c>
      <c r="D28" s="123">
        <f t="shared" si="5"/>
        <v>1645</v>
      </c>
      <c r="E28" s="123">
        <f t="shared" si="6"/>
        <v>949</v>
      </c>
      <c r="F28" s="123">
        <f t="shared" si="7"/>
        <v>59</v>
      </c>
      <c r="G28" s="123">
        <f aca="true" t="shared" si="8" ref="G28:G37">L28+Q28+V28+AA28+AF28+AK28+AP28</f>
        <v>637</v>
      </c>
      <c r="H28" s="37"/>
      <c r="I28" s="36">
        <v>15</v>
      </c>
      <c r="J28" s="36">
        <v>10</v>
      </c>
      <c r="K28" s="36">
        <v>0</v>
      </c>
      <c r="L28" s="36">
        <v>5</v>
      </c>
      <c r="M28" s="38"/>
      <c r="N28" s="36">
        <v>16</v>
      </c>
      <c r="O28" s="36">
        <v>4</v>
      </c>
      <c r="P28" s="36">
        <v>4</v>
      </c>
      <c r="Q28" s="36">
        <v>8</v>
      </c>
      <c r="R28" s="38"/>
      <c r="S28" s="36">
        <v>7</v>
      </c>
      <c r="T28" s="36">
        <v>2</v>
      </c>
      <c r="U28" s="36">
        <v>3</v>
      </c>
      <c r="V28" s="36">
        <v>2</v>
      </c>
      <c r="W28" s="38"/>
      <c r="X28" s="36">
        <v>0</v>
      </c>
      <c r="Y28" s="36">
        <v>0</v>
      </c>
      <c r="Z28" s="36">
        <v>0</v>
      </c>
      <c r="AA28" s="36">
        <v>0</v>
      </c>
      <c r="AB28" s="38"/>
      <c r="AC28" s="32">
        <v>85</v>
      </c>
      <c r="AD28" s="36">
        <v>20</v>
      </c>
      <c r="AE28" s="36">
        <v>39</v>
      </c>
      <c r="AF28" s="36">
        <v>26</v>
      </c>
      <c r="AG28" s="38"/>
      <c r="AH28" s="36">
        <v>78</v>
      </c>
      <c r="AI28" s="36">
        <v>70</v>
      </c>
      <c r="AJ28" s="36">
        <v>8</v>
      </c>
      <c r="AK28" s="36">
        <v>0</v>
      </c>
      <c r="AL28" s="38"/>
      <c r="AM28" s="32">
        <v>1444</v>
      </c>
      <c r="AN28" s="36">
        <v>843</v>
      </c>
      <c r="AO28" s="36">
        <v>5</v>
      </c>
      <c r="AP28" s="36">
        <v>596</v>
      </c>
      <c r="AQ28" s="39"/>
      <c r="AR28" s="76">
        <v>625</v>
      </c>
      <c r="AS28" s="36">
        <v>166</v>
      </c>
      <c r="AT28" s="36">
        <v>459</v>
      </c>
      <c r="AU28" s="36"/>
      <c r="AV28" s="36"/>
    </row>
    <row r="29" spans="1:48" ht="30" customHeight="1">
      <c r="A29" s="14">
        <v>21</v>
      </c>
      <c r="B29" s="46" t="s">
        <v>89</v>
      </c>
      <c r="C29" s="36">
        <v>3</v>
      </c>
      <c r="D29" s="123">
        <f t="shared" si="5"/>
        <v>1098</v>
      </c>
      <c r="E29" s="123">
        <f t="shared" si="6"/>
        <v>843</v>
      </c>
      <c r="F29" s="123">
        <f t="shared" si="7"/>
        <v>29</v>
      </c>
      <c r="G29" s="123">
        <f t="shared" si="8"/>
        <v>226</v>
      </c>
      <c r="H29" s="37"/>
      <c r="I29" s="36">
        <v>2</v>
      </c>
      <c r="J29" s="36">
        <v>2</v>
      </c>
      <c r="K29" s="36">
        <v>0</v>
      </c>
      <c r="L29" s="36">
        <v>0</v>
      </c>
      <c r="M29" s="38"/>
      <c r="N29" s="36">
        <v>0</v>
      </c>
      <c r="O29" s="36">
        <v>0</v>
      </c>
      <c r="P29" s="36">
        <v>0</v>
      </c>
      <c r="Q29" s="36">
        <v>0</v>
      </c>
      <c r="R29" s="38"/>
      <c r="S29" s="36">
        <v>16</v>
      </c>
      <c r="T29" s="36">
        <v>16</v>
      </c>
      <c r="U29" s="36">
        <v>0</v>
      </c>
      <c r="V29" s="36">
        <v>0</v>
      </c>
      <c r="W29" s="38"/>
      <c r="X29" s="36">
        <v>2</v>
      </c>
      <c r="Y29" s="36">
        <v>0</v>
      </c>
      <c r="Z29" s="36">
        <v>1</v>
      </c>
      <c r="AA29" s="36">
        <v>1</v>
      </c>
      <c r="AB29" s="38"/>
      <c r="AC29" s="32">
        <v>58</v>
      </c>
      <c r="AD29" s="36">
        <v>33</v>
      </c>
      <c r="AE29" s="36">
        <v>20</v>
      </c>
      <c r="AF29" s="36">
        <v>5</v>
      </c>
      <c r="AG29" s="38"/>
      <c r="AH29" s="36">
        <v>86</v>
      </c>
      <c r="AI29" s="36">
        <v>82</v>
      </c>
      <c r="AJ29" s="36">
        <v>1</v>
      </c>
      <c r="AK29" s="36">
        <v>3</v>
      </c>
      <c r="AL29" s="38"/>
      <c r="AM29" s="32">
        <v>934</v>
      </c>
      <c r="AN29" s="36">
        <v>710</v>
      </c>
      <c r="AO29" s="36">
        <v>7</v>
      </c>
      <c r="AP29" s="36">
        <v>217</v>
      </c>
      <c r="AQ29" s="39"/>
      <c r="AR29" s="76">
        <v>447</v>
      </c>
      <c r="AS29" s="36">
        <v>85</v>
      </c>
      <c r="AT29" s="36">
        <v>108</v>
      </c>
      <c r="AU29" s="36">
        <v>254</v>
      </c>
      <c r="AV29" s="36"/>
    </row>
    <row r="30" spans="1:48" ht="30" customHeight="1">
      <c r="A30" s="14">
        <v>22</v>
      </c>
      <c r="B30" s="46" t="s">
        <v>105</v>
      </c>
      <c r="C30" s="36">
        <v>1</v>
      </c>
      <c r="D30" s="123">
        <f t="shared" si="5"/>
        <v>199</v>
      </c>
      <c r="E30" s="123">
        <f t="shared" si="6"/>
        <v>186</v>
      </c>
      <c r="F30" s="123">
        <f t="shared" si="7"/>
        <v>2</v>
      </c>
      <c r="G30" s="123">
        <f t="shared" si="8"/>
        <v>11</v>
      </c>
      <c r="H30" s="37"/>
      <c r="I30" s="36">
        <v>0</v>
      </c>
      <c r="J30" s="36">
        <v>0</v>
      </c>
      <c r="K30" s="36">
        <v>0</v>
      </c>
      <c r="L30" s="36">
        <v>0</v>
      </c>
      <c r="M30" s="38"/>
      <c r="N30" s="36">
        <v>0</v>
      </c>
      <c r="O30" s="36">
        <v>0</v>
      </c>
      <c r="P30" s="36">
        <v>0</v>
      </c>
      <c r="Q30" s="36">
        <v>0</v>
      </c>
      <c r="R30" s="38"/>
      <c r="S30" s="36">
        <v>0</v>
      </c>
      <c r="T30" s="36">
        <v>0</v>
      </c>
      <c r="U30" s="36">
        <v>0</v>
      </c>
      <c r="V30" s="36">
        <v>0</v>
      </c>
      <c r="W30" s="38"/>
      <c r="X30" s="36">
        <v>0</v>
      </c>
      <c r="Y30" s="36">
        <v>0</v>
      </c>
      <c r="Z30" s="36">
        <v>0</v>
      </c>
      <c r="AA30" s="36">
        <v>0</v>
      </c>
      <c r="AB30" s="38"/>
      <c r="AC30" s="32">
        <v>16</v>
      </c>
      <c r="AD30" s="36">
        <v>16</v>
      </c>
      <c r="AE30" s="36">
        <v>0</v>
      </c>
      <c r="AF30" s="36">
        <v>0</v>
      </c>
      <c r="AG30" s="38"/>
      <c r="AH30" s="36">
        <v>30</v>
      </c>
      <c r="AI30" s="36">
        <v>29</v>
      </c>
      <c r="AJ30" s="36">
        <v>1</v>
      </c>
      <c r="AK30" s="36">
        <v>0</v>
      </c>
      <c r="AL30" s="38"/>
      <c r="AM30" s="32">
        <v>153</v>
      </c>
      <c r="AN30" s="36">
        <v>141</v>
      </c>
      <c r="AO30" s="36">
        <v>1</v>
      </c>
      <c r="AP30" s="36">
        <v>11</v>
      </c>
      <c r="AQ30" s="39"/>
      <c r="AR30" s="76">
        <v>129</v>
      </c>
      <c r="AS30" s="36">
        <v>15</v>
      </c>
      <c r="AT30" s="36">
        <v>56</v>
      </c>
      <c r="AU30" s="36">
        <v>58</v>
      </c>
      <c r="AV30" s="36"/>
    </row>
    <row r="31" spans="1:96" s="109" customFormat="1" ht="30" customHeight="1">
      <c r="A31" s="110">
        <v>23</v>
      </c>
      <c r="B31" s="111" t="s">
        <v>13</v>
      </c>
      <c r="C31" s="42">
        <v>4</v>
      </c>
      <c r="D31" s="123">
        <f t="shared" si="5"/>
        <v>2381</v>
      </c>
      <c r="E31" s="123">
        <f t="shared" si="6"/>
        <v>984</v>
      </c>
      <c r="F31" s="123">
        <f t="shared" si="7"/>
        <v>268</v>
      </c>
      <c r="G31" s="123">
        <f t="shared" si="8"/>
        <v>1129</v>
      </c>
      <c r="H31" s="37">
        <v>2</v>
      </c>
      <c r="I31" s="42">
        <v>20</v>
      </c>
      <c r="J31" s="42">
        <v>6</v>
      </c>
      <c r="K31" s="42">
        <v>4</v>
      </c>
      <c r="L31" s="42">
        <v>10</v>
      </c>
      <c r="M31" s="38"/>
      <c r="N31" s="42">
        <v>5</v>
      </c>
      <c r="O31" s="42">
        <v>0</v>
      </c>
      <c r="P31" s="42">
        <v>2</v>
      </c>
      <c r="Q31" s="42">
        <v>3</v>
      </c>
      <c r="R31" s="38"/>
      <c r="S31" s="42">
        <v>9</v>
      </c>
      <c r="T31" s="42">
        <v>5</v>
      </c>
      <c r="U31" s="42">
        <v>3</v>
      </c>
      <c r="V31" s="42">
        <v>1</v>
      </c>
      <c r="W31" s="38"/>
      <c r="X31" s="42">
        <v>1</v>
      </c>
      <c r="Y31" s="42">
        <v>1</v>
      </c>
      <c r="Z31" s="42">
        <v>0</v>
      </c>
      <c r="AA31" s="42">
        <v>0</v>
      </c>
      <c r="AB31" s="38"/>
      <c r="AC31" s="32">
        <v>269</v>
      </c>
      <c r="AD31" s="42">
        <v>77</v>
      </c>
      <c r="AE31" s="42">
        <v>190</v>
      </c>
      <c r="AF31" s="42">
        <v>2</v>
      </c>
      <c r="AG31" s="38"/>
      <c r="AH31" s="42">
        <v>440</v>
      </c>
      <c r="AI31" s="42">
        <v>428</v>
      </c>
      <c r="AJ31" s="42">
        <v>10</v>
      </c>
      <c r="AK31" s="42">
        <v>2</v>
      </c>
      <c r="AL31" s="38"/>
      <c r="AM31" s="32">
        <v>1637</v>
      </c>
      <c r="AN31" s="42">
        <v>467</v>
      </c>
      <c r="AO31" s="42">
        <v>59</v>
      </c>
      <c r="AP31" s="42">
        <v>1111</v>
      </c>
      <c r="AQ31" s="39"/>
      <c r="AR31" s="114">
        <v>675</v>
      </c>
      <c r="AS31" s="42">
        <v>271</v>
      </c>
      <c r="AT31" s="42">
        <v>223</v>
      </c>
      <c r="AU31" s="42">
        <v>169</v>
      </c>
      <c r="AV31" s="42">
        <v>12</v>
      </c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</row>
    <row r="32" spans="1:96" ht="30" customHeight="1">
      <c r="A32" s="14">
        <v>24</v>
      </c>
      <c r="B32" s="46" t="s">
        <v>7</v>
      </c>
      <c r="C32" s="36">
        <v>2</v>
      </c>
      <c r="D32" s="123">
        <f>I32+N32+S32+X32+AC32+AH32+AM32</f>
        <v>761</v>
      </c>
      <c r="E32" s="123">
        <f t="shared" si="6"/>
        <v>656</v>
      </c>
      <c r="F32" s="123">
        <f t="shared" si="7"/>
        <v>36</v>
      </c>
      <c r="G32" s="123">
        <f t="shared" si="8"/>
        <v>69</v>
      </c>
      <c r="H32" s="37"/>
      <c r="I32" s="36">
        <v>1</v>
      </c>
      <c r="J32" s="36">
        <v>0</v>
      </c>
      <c r="K32" s="36">
        <v>0</v>
      </c>
      <c r="L32" s="36">
        <v>1</v>
      </c>
      <c r="M32" s="38"/>
      <c r="N32" s="36">
        <v>0</v>
      </c>
      <c r="O32" s="36">
        <v>0</v>
      </c>
      <c r="P32" s="36">
        <v>0</v>
      </c>
      <c r="Q32" s="36">
        <v>0</v>
      </c>
      <c r="R32" s="38"/>
      <c r="S32" s="36">
        <v>0</v>
      </c>
      <c r="T32" s="36">
        <v>0</v>
      </c>
      <c r="U32" s="36">
        <v>0</v>
      </c>
      <c r="V32" s="36">
        <v>0</v>
      </c>
      <c r="W32" s="38"/>
      <c r="X32" s="36">
        <v>0</v>
      </c>
      <c r="Y32" s="36">
        <v>0</v>
      </c>
      <c r="Z32" s="36">
        <v>0</v>
      </c>
      <c r="AA32" s="36">
        <v>0</v>
      </c>
      <c r="AB32" s="38"/>
      <c r="AC32" s="32">
        <v>110</v>
      </c>
      <c r="AD32" s="36">
        <v>74</v>
      </c>
      <c r="AE32" s="36">
        <v>36</v>
      </c>
      <c r="AF32" s="36">
        <v>0</v>
      </c>
      <c r="AG32" s="38"/>
      <c r="AH32" s="36">
        <v>280</v>
      </c>
      <c r="AI32" s="36">
        <v>280</v>
      </c>
      <c r="AJ32" s="36">
        <v>0</v>
      </c>
      <c r="AK32" s="36">
        <v>0</v>
      </c>
      <c r="AL32" s="38"/>
      <c r="AM32" s="32">
        <v>370</v>
      </c>
      <c r="AN32" s="36">
        <v>302</v>
      </c>
      <c r="AO32" s="36">
        <v>0</v>
      </c>
      <c r="AP32" s="36">
        <v>68</v>
      </c>
      <c r="AQ32" s="39"/>
      <c r="AR32" s="76">
        <v>600</v>
      </c>
      <c r="AS32" s="36"/>
      <c r="AT32" s="36"/>
      <c r="AU32" s="36"/>
      <c r="AV32" s="36">
        <v>600</v>
      </c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</row>
    <row r="33" spans="1:48" ht="30" customHeight="1">
      <c r="A33" s="14">
        <v>25</v>
      </c>
      <c r="B33" s="46" t="s">
        <v>60</v>
      </c>
      <c r="C33" s="36">
        <v>3</v>
      </c>
      <c r="D33" s="123">
        <f t="shared" si="5"/>
        <v>2418</v>
      </c>
      <c r="E33" s="123">
        <f t="shared" si="6"/>
        <v>965</v>
      </c>
      <c r="F33" s="123">
        <f t="shared" si="7"/>
        <v>233</v>
      </c>
      <c r="G33" s="123">
        <f t="shared" si="8"/>
        <v>1220</v>
      </c>
      <c r="H33" s="37"/>
      <c r="I33" s="36">
        <v>0</v>
      </c>
      <c r="J33" s="36">
        <v>0</v>
      </c>
      <c r="K33" s="36">
        <v>0</v>
      </c>
      <c r="L33" s="36">
        <v>0</v>
      </c>
      <c r="M33" s="38"/>
      <c r="N33" s="36">
        <v>0</v>
      </c>
      <c r="O33" s="36">
        <v>0</v>
      </c>
      <c r="P33" s="36">
        <v>0</v>
      </c>
      <c r="Q33" s="36">
        <v>0</v>
      </c>
      <c r="R33" s="38"/>
      <c r="S33" s="36">
        <v>1</v>
      </c>
      <c r="T33" s="36">
        <v>1</v>
      </c>
      <c r="U33" s="36">
        <v>0</v>
      </c>
      <c r="V33" s="36">
        <v>0</v>
      </c>
      <c r="W33" s="38"/>
      <c r="X33" s="36">
        <v>0</v>
      </c>
      <c r="Y33" s="36">
        <v>0</v>
      </c>
      <c r="Z33" s="36">
        <v>0</v>
      </c>
      <c r="AA33" s="36">
        <v>0</v>
      </c>
      <c r="AB33" s="38"/>
      <c r="AC33" s="32">
        <v>70</v>
      </c>
      <c r="AD33" s="36">
        <v>36</v>
      </c>
      <c r="AE33" s="36">
        <v>30</v>
      </c>
      <c r="AF33" s="36">
        <v>4</v>
      </c>
      <c r="AG33" s="38"/>
      <c r="AH33" s="36">
        <v>48</v>
      </c>
      <c r="AI33" s="36">
        <v>44</v>
      </c>
      <c r="AJ33" s="36">
        <v>4</v>
      </c>
      <c r="AK33" s="36">
        <v>0</v>
      </c>
      <c r="AL33" s="38"/>
      <c r="AM33" s="32">
        <v>2299</v>
      </c>
      <c r="AN33" s="36">
        <v>884</v>
      </c>
      <c r="AO33" s="36">
        <v>199</v>
      </c>
      <c r="AP33" s="36">
        <v>1216</v>
      </c>
      <c r="AQ33" s="39"/>
      <c r="AR33" s="76">
        <v>521</v>
      </c>
      <c r="AS33" s="42">
        <v>221</v>
      </c>
      <c r="AT33" s="42">
        <v>300</v>
      </c>
      <c r="AU33" s="36"/>
      <c r="AV33" s="36"/>
    </row>
    <row r="34" spans="1:95" ht="30" customHeight="1">
      <c r="A34" s="14">
        <v>26</v>
      </c>
      <c r="B34" s="46" t="s">
        <v>61</v>
      </c>
      <c r="C34" s="36">
        <v>3</v>
      </c>
      <c r="D34" s="123">
        <f t="shared" si="5"/>
        <v>1214</v>
      </c>
      <c r="E34" s="123">
        <f t="shared" si="6"/>
        <v>867</v>
      </c>
      <c r="F34" s="123">
        <f t="shared" si="7"/>
        <v>31</v>
      </c>
      <c r="G34" s="123">
        <f t="shared" si="8"/>
        <v>316</v>
      </c>
      <c r="H34" s="37"/>
      <c r="I34" s="36">
        <v>9</v>
      </c>
      <c r="J34" s="36">
        <v>4</v>
      </c>
      <c r="K34" s="36">
        <v>0</v>
      </c>
      <c r="L34" s="36">
        <v>5</v>
      </c>
      <c r="M34" s="38"/>
      <c r="N34" s="36">
        <v>0</v>
      </c>
      <c r="O34" s="36">
        <v>0</v>
      </c>
      <c r="P34" s="36">
        <v>0</v>
      </c>
      <c r="Q34" s="36">
        <v>0</v>
      </c>
      <c r="R34" s="38"/>
      <c r="S34" s="36">
        <v>2</v>
      </c>
      <c r="T34" s="36">
        <v>2</v>
      </c>
      <c r="U34" s="36">
        <v>0</v>
      </c>
      <c r="V34" s="36">
        <v>0</v>
      </c>
      <c r="W34" s="38"/>
      <c r="X34" s="36">
        <v>0</v>
      </c>
      <c r="Y34" s="36">
        <v>0</v>
      </c>
      <c r="Z34" s="36">
        <v>0</v>
      </c>
      <c r="AA34" s="36">
        <v>0</v>
      </c>
      <c r="AB34" s="38"/>
      <c r="AC34" s="32">
        <v>67</v>
      </c>
      <c r="AD34" s="36">
        <v>48</v>
      </c>
      <c r="AE34" s="36">
        <v>14</v>
      </c>
      <c r="AF34" s="36">
        <v>5</v>
      </c>
      <c r="AG34" s="38"/>
      <c r="AH34" s="36">
        <v>126</v>
      </c>
      <c r="AI34" s="36">
        <v>119</v>
      </c>
      <c r="AJ34" s="36">
        <v>5</v>
      </c>
      <c r="AK34" s="36">
        <v>2</v>
      </c>
      <c r="AL34" s="38"/>
      <c r="AM34" s="32">
        <v>1010</v>
      </c>
      <c r="AN34" s="36">
        <v>694</v>
      </c>
      <c r="AO34" s="36">
        <v>12</v>
      </c>
      <c r="AP34" s="36">
        <v>304</v>
      </c>
      <c r="AQ34" s="39"/>
      <c r="AR34" s="76">
        <v>629</v>
      </c>
      <c r="AS34" s="36">
        <v>155</v>
      </c>
      <c r="AT34" s="36">
        <v>95</v>
      </c>
      <c r="AU34" s="36">
        <v>379</v>
      </c>
      <c r="AV34" s="36"/>
      <c r="AW34" s="73"/>
      <c r="AX34" s="118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</row>
    <row r="35" spans="1:95" ht="30" customHeight="1">
      <c r="A35" s="14">
        <v>27</v>
      </c>
      <c r="B35" s="46" t="s">
        <v>8</v>
      </c>
      <c r="C35" s="36">
        <v>3</v>
      </c>
      <c r="D35" s="123">
        <f t="shared" si="5"/>
        <v>2255</v>
      </c>
      <c r="E35" s="123">
        <f t="shared" si="6"/>
        <v>707</v>
      </c>
      <c r="F35" s="123">
        <f t="shared" si="7"/>
        <v>337</v>
      </c>
      <c r="G35" s="123">
        <f t="shared" si="8"/>
        <v>1211</v>
      </c>
      <c r="H35" s="37"/>
      <c r="I35" s="36">
        <v>10</v>
      </c>
      <c r="J35" s="36">
        <v>9</v>
      </c>
      <c r="K35" s="36">
        <v>1</v>
      </c>
      <c r="L35" s="36">
        <v>0</v>
      </c>
      <c r="M35" s="38"/>
      <c r="N35" s="36">
        <v>5</v>
      </c>
      <c r="O35" s="36">
        <v>0</v>
      </c>
      <c r="P35" s="36">
        <v>5</v>
      </c>
      <c r="Q35" s="36">
        <v>0</v>
      </c>
      <c r="R35" s="38"/>
      <c r="S35" s="36">
        <v>13</v>
      </c>
      <c r="T35" s="36">
        <v>8</v>
      </c>
      <c r="U35" s="36">
        <v>3</v>
      </c>
      <c r="V35" s="36">
        <v>2</v>
      </c>
      <c r="W35" s="38"/>
      <c r="X35" s="36">
        <v>1</v>
      </c>
      <c r="Y35" s="36">
        <v>1</v>
      </c>
      <c r="Z35" s="36">
        <v>0</v>
      </c>
      <c r="AA35" s="36">
        <v>0</v>
      </c>
      <c r="AB35" s="38"/>
      <c r="AC35" s="32">
        <v>413</v>
      </c>
      <c r="AD35" s="36">
        <v>229</v>
      </c>
      <c r="AE35" s="36">
        <v>143</v>
      </c>
      <c r="AF35" s="36">
        <v>41</v>
      </c>
      <c r="AG35" s="38"/>
      <c r="AH35" s="32">
        <v>172</v>
      </c>
      <c r="AI35" s="36">
        <v>123</v>
      </c>
      <c r="AJ35" s="36">
        <v>9</v>
      </c>
      <c r="AK35" s="36">
        <v>40</v>
      </c>
      <c r="AL35" s="38"/>
      <c r="AM35" s="32">
        <v>1641</v>
      </c>
      <c r="AN35" s="36">
        <v>337</v>
      </c>
      <c r="AO35" s="36">
        <v>176</v>
      </c>
      <c r="AP35" s="36">
        <v>1128</v>
      </c>
      <c r="AQ35" s="39"/>
      <c r="AR35" s="76">
        <v>365</v>
      </c>
      <c r="AS35" s="36">
        <v>100</v>
      </c>
      <c r="AT35" s="36"/>
      <c r="AU35" s="36">
        <v>265</v>
      </c>
      <c r="AV35" s="36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</row>
    <row r="36" spans="1:95" ht="30" customHeight="1">
      <c r="A36" s="14">
        <v>28</v>
      </c>
      <c r="B36" s="46" t="s">
        <v>62</v>
      </c>
      <c r="C36" s="36">
        <v>2</v>
      </c>
      <c r="D36" s="123">
        <f t="shared" si="5"/>
        <v>615</v>
      </c>
      <c r="E36" s="123">
        <f t="shared" si="6"/>
        <v>258</v>
      </c>
      <c r="F36" s="123">
        <f t="shared" si="7"/>
        <v>8</v>
      </c>
      <c r="G36" s="123">
        <f t="shared" si="8"/>
        <v>349</v>
      </c>
      <c r="H36" s="37"/>
      <c r="I36" s="36">
        <v>2</v>
      </c>
      <c r="J36" s="36">
        <v>0</v>
      </c>
      <c r="K36" s="36">
        <v>0</v>
      </c>
      <c r="L36" s="36">
        <v>2</v>
      </c>
      <c r="M36" s="38"/>
      <c r="N36" s="36">
        <v>0</v>
      </c>
      <c r="O36" s="36">
        <v>0</v>
      </c>
      <c r="P36" s="36">
        <v>0</v>
      </c>
      <c r="Q36" s="36">
        <v>0</v>
      </c>
      <c r="R36" s="38"/>
      <c r="S36" s="36">
        <v>2</v>
      </c>
      <c r="T36" s="36">
        <v>1</v>
      </c>
      <c r="U36" s="36">
        <v>0</v>
      </c>
      <c r="V36" s="36">
        <v>1</v>
      </c>
      <c r="W36" s="38"/>
      <c r="X36" s="36">
        <v>0</v>
      </c>
      <c r="Y36" s="36">
        <v>0</v>
      </c>
      <c r="Z36" s="36">
        <v>0</v>
      </c>
      <c r="AA36" s="36">
        <v>0</v>
      </c>
      <c r="AB36" s="38"/>
      <c r="AC36" s="32">
        <v>16</v>
      </c>
      <c r="AD36" s="36">
        <v>8</v>
      </c>
      <c r="AE36" s="36">
        <v>8</v>
      </c>
      <c r="AF36" s="36">
        <v>0</v>
      </c>
      <c r="AG36" s="38"/>
      <c r="AH36" s="36">
        <v>18</v>
      </c>
      <c r="AI36" s="36">
        <v>18</v>
      </c>
      <c r="AJ36" s="36">
        <v>0</v>
      </c>
      <c r="AK36" s="36">
        <v>0</v>
      </c>
      <c r="AL36" s="38"/>
      <c r="AM36" s="32">
        <v>577</v>
      </c>
      <c r="AN36" s="36">
        <v>231</v>
      </c>
      <c r="AO36" s="36">
        <v>0</v>
      </c>
      <c r="AP36" s="36">
        <v>346</v>
      </c>
      <c r="AQ36" s="39"/>
      <c r="AR36" s="76">
        <v>451</v>
      </c>
      <c r="AS36" s="36">
        <v>77</v>
      </c>
      <c r="AT36" s="36">
        <v>148</v>
      </c>
      <c r="AU36" s="36">
        <v>226</v>
      </c>
      <c r="AV36" s="36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</row>
    <row r="37" spans="1:95" ht="30" customHeight="1">
      <c r="A37" s="15">
        <v>29</v>
      </c>
      <c r="B37" s="46" t="s">
        <v>63</v>
      </c>
      <c r="C37" s="36">
        <v>4</v>
      </c>
      <c r="D37" s="123">
        <f t="shared" si="5"/>
        <v>10141</v>
      </c>
      <c r="E37" s="123">
        <f t="shared" si="6"/>
        <v>3657</v>
      </c>
      <c r="F37" s="123">
        <f t="shared" si="7"/>
        <v>6028</v>
      </c>
      <c r="G37" s="123">
        <f t="shared" si="8"/>
        <v>456</v>
      </c>
      <c r="H37" s="37"/>
      <c r="I37" s="36">
        <v>31</v>
      </c>
      <c r="J37" s="36">
        <v>20</v>
      </c>
      <c r="K37" s="36">
        <v>2</v>
      </c>
      <c r="L37" s="36">
        <v>9</v>
      </c>
      <c r="M37" s="38"/>
      <c r="N37" s="36">
        <v>5</v>
      </c>
      <c r="O37" s="36">
        <v>0</v>
      </c>
      <c r="P37" s="36">
        <v>4</v>
      </c>
      <c r="Q37" s="36">
        <v>1</v>
      </c>
      <c r="R37" s="38"/>
      <c r="S37" s="36">
        <v>12</v>
      </c>
      <c r="T37" s="36">
        <v>3</v>
      </c>
      <c r="U37" s="36">
        <v>8</v>
      </c>
      <c r="V37" s="36">
        <v>1</v>
      </c>
      <c r="W37" s="38"/>
      <c r="X37" s="36">
        <v>14</v>
      </c>
      <c r="Y37" s="36">
        <v>10</v>
      </c>
      <c r="Z37" s="36">
        <v>1</v>
      </c>
      <c r="AA37" s="36">
        <v>3</v>
      </c>
      <c r="AB37" s="38"/>
      <c r="AC37" s="32">
        <v>1441</v>
      </c>
      <c r="AD37" s="36">
        <v>284</v>
      </c>
      <c r="AE37" s="36">
        <v>1142</v>
      </c>
      <c r="AF37" s="36">
        <v>15</v>
      </c>
      <c r="AG37" s="38"/>
      <c r="AH37" s="36">
        <v>2763</v>
      </c>
      <c r="AI37" s="36">
        <v>2593</v>
      </c>
      <c r="AJ37" s="36">
        <v>160</v>
      </c>
      <c r="AK37" s="36">
        <v>10</v>
      </c>
      <c r="AL37" s="38"/>
      <c r="AM37" s="32">
        <v>5875</v>
      </c>
      <c r="AN37" s="36">
        <v>747</v>
      </c>
      <c r="AO37" s="36">
        <v>4711</v>
      </c>
      <c r="AP37" s="36">
        <v>417</v>
      </c>
      <c r="AQ37" s="39"/>
      <c r="AR37" s="76">
        <v>1675</v>
      </c>
      <c r="AS37" s="51">
        <v>279</v>
      </c>
      <c r="AT37" s="51">
        <v>681</v>
      </c>
      <c r="AU37" s="51">
        <v>715</v>
      </c>
      <c r="AV37" s="51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</row>
    <row r="38" spans="1:95" ht="39.75" customHeight="1">
      <c r="A38" s="12"/>
      <c r="B38" s="44" t="s">
        <v>83</v>
      </c>
      <c r="C38" s="28">
        <f>SUM(C39:C45)</f>
        <v>18</v>
      </c>
      <c r="D38" s="122">
        <f>SUM(D39:D45)</f>
        <v>6514</v>
      </c>
      <c r="E38" s="122">
        <f>SUM(E39:E45)</f>
        <v>2785</v>
      </c>
      <c r="F38" s="122">
        <f>SUM(F39:F45)</f>
        <v>1448</v>
      </c>
      <c r="G38" s="122">
        <f>SUM(G39:G45)</f>
        <v>2281</v>
      </c>
      <c r="H38" s="29"/>
      <c r="I38" s="28">
        <f>SUM(I39:I45)</f>
        <v>51</v>
      </c>
      <c r="J38" s="28">
        <f>SUM(J39:J45)</f>
        <v>35</v>
      </c>
      <c r="K38" s="28">
        <f>SUM(K39:K45)</f>
        <v>5</v>
      </c>
      <c r="L38" s="28">
        <f>SUM(L39:L45)</f>
        <v>11</v>
      </c>
      <c r="M38" s="29"/>
      <c r="N38" s="28">
        <f>SUM(N39:N45)</f>
        <v>31</v>
      </c>
      <c r="O38" s="28">
        <f>SUM(O39:O45)</f>
        <v>26</v>
      </c>
      <c r="P38" s="28">
        <f>SUM(P39:P45)</f>
        <v>5</v>
      </c>
      <c r="Q38" s="28">
        <f>SUM(Q39:Q45)</f>
        <v>0</v>
      </c>
      <c r="R38" s="29"/>
      <c r="S38" s="28">
        <f>SUM(S39:S45)</f>
        <v>84</v>
      </c>
      <c r="T38" s="28">
        <f>SUM(T39:T45)</f>
        <v>58</v>
      </c>
      <c r="U38" s="28">
        <f>SUM(U39:U45)</f>
        <v>17</v>
      </c>
      <c r="V38" s="28">
        <f>SUM(V39:V45)</f>
        <v>9</v>
      </c>
      <c r="W38" s="29"/>
      <c r="X38" s="28">
        <f>SUM(X39:X45)</f>
        <v>6</v>
      </c>
      <c r="Y38" s="28">
        <f>SUM(Y39:Y45)</f>
        <v>6</v>
      </c>
      <c r="Z38" s="28">
        <f>SUM(Z39:Z45)</f>
        <v>0</v>
      </c>
      <c r="AA38" s="28">
        <f>SUM(AA39:AA45)</f>
        <v>0</v>
      </c>
      <c r="AB38" s="29"/>
      <c r="AC38" s="28">
        <f>SUM(AC39:AC45)</f>
        <v>1434</v>
      </c>
      <c r="AD38" s="28">
        <f>SUM(AD39:AD45)</f>
        <v>613</v>
      </c>
      <c r="AE38" s="28">
        <f>SUM(AE39:AE45)</f>
        <v>585</v>
      </c>
      <c r="AF38" s="28">
        <f>SUM(AF39:AF45)</f>
        <v>236</v>
      </c>
      <c r="AG38" s="29"/>
      <c r="AH38" s="28">
        <f>SUM(AH39:AH45)</f>
        <v>1165</v>
      </c>
      <c r="AI38" s="28">
        <f>SUM(AI39:AI45)</f>
        <v>695</v>
      </c>
      <c r="AJ38" s="28">
        <f>SUM(AJ39:AJ45)</f>
        <v>329</v>
      </c>
      <c r="AK38" s="28">
        <f>SUM(AK39:AK45)</f>
        <v>141</v>
      </c>
      <c r="AL38" s="29"/>
      <c r="AM38" s="28">
        <f>SUM(AM39:AM45)</f>
        <v>3743</v>
      </c>
      <c r="AN38" s="28">
        <f>SUM(AN39:AN45)</f>
        <v>1352</v>
      </c>
      <c r="AO38" s="28">
        <f>SUM(AO39:AO45)</f>
        <v>507</v>
      </c>
      <c r="AP38" s="30">
        <f>SUM(AP39:AP45)</f>
        <v>1884</v>
      </c>
      <c r="AQ38" s="31"/>
      <c r="AR38" s="108">
        <f>SUM(AS38:AV38)</f>
        <v>3669</v>
      </c>
      <c r="AS38" s="59">
        <f>SUM(AS40:AS45)</f>
        <v>911</v>
      </c>
      <c r="AT38" s="59">
        <f>SUM(AT39:AT45)</f>
        <v>114</v>
      </c>
      <c r="AU38" s="59">
        <f>SUM(AU39:AU45)</f>
        <v>1540</v>
      </c>
      <c r="AV38" s="60">
        <f>SUM(AV39:AV45)</f>
        <v>1104</v>
      </c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</row>
    <row r="39" spans="1:95" s="109" customFormat="1" ht="30" customHeight="1">
      <c r="A39" s="110">
        <v>30</v>
      </c>
      <c r="B39" s="117" t="s">
        <v>50</v>
      </c>
      <c r="C39" s="113">
        <v>5</v>
      </c>
      <c r="D39" s="124">
        <f>SUM(I39,N39,S39,X39,AC39,AH39,AM39)</f>
        <v>1344</v>
      </c>
      <c r="E39" s="124">
        <f>SUM(J39,O39,T39,Y39,AD39,AI39,AN39)</f>
        <v>509</v>
      </c>
      <c r="F39" s="124">
        <f>SUM(K39,P39,U39,Z39,AE39,AJ39,AO39)</f>
        <v>504</v>
      </c>
      <c r="G39" s="124">
        <f>SUM(L39,Q39,V39,AA39,AF39,AK39,AP39)</f>
        <v>331</v>
      </c>
      <c r="H39" s="37"/>
      <c r="I39" s="113">
        <v>6</v>
      </c>
      <c r="J39" s="113">
        <v>4</v>
      </c>
      <c r="K39" s="113">
        <v>1</v>
      </c>
      <c r="L39" s="113">
        <v>1</v>
      </c>
      <c r="M39" s="37"/>
      <c r="N39" s="113">
        <v>14</v>
      </c>
      <c r="O39" s="113">
        <v>14</v>
      </c>
      <c r="P39" s="113">
        <v>0</v>
      </c>
      <c r="Q39" s="113">
        <v>0</v>
      </c>
      <c r="R39" s="37"/>
      <c r="S39" s="113">
        <v>39</v>
      </c>
      <c r="T39" s="113">
        <v>29</v>
      </c>
      <c r="U39" s="113">
        <v>8</v>
      </c>
      <c r="V39" s="113">
        <v>2</v>
      </c>
      <c r="W39" s="37"/>
      <c r="X39" s="113">
        <v>0</v>
      </c>
      <c r="Y39" s="113">
        <v>0</v>
      </c>
      <c r="Z39" s="113">
        <v>0</v>
      </c>
      <c r="AA39" s="113">
        <v>0</v>
      </c>
      <c r="AB39" s="37"/>
      <c r="AC39" s="113">
        <v>293</v>
      </c>
      <c r="AD39" s="113">
        <v>168</v>
      </c>
      <c r="AE39" s="113">
        <v>65</v>
      </c>
      <c r="AF39" s="113">
        <v>60</v>
      </c>
      <c r="AG39" s="37"/>
      <c r="AH39" s="113">
        <v>222</v>
      </c>
      <c r="AI39" s="113">
        <v>91</v>
      </c>
      <c r="AJ39" s="113">
        <v>80</v>
      </c>
      <c r="AK39" s="113">
        <v>51</v>
      </c>
      <c r="AL39" s="37"/>
      <c r="AM39" s="113">
        <v>770</v>
      </c>
      <c r="AN39" s="113">
        <v>203</v>
      </c>
      <c r="AO39" s="113">
        <v>350</v>
      </c>
      <c r="AP39" s="113">
        <v>217</v>
      </c>
      <c r="AQ39" s="37"/>
      <c r="AR39" s="114">
        <v>300</v>
      </c>
      <c r="AS39" s="113"/>
      <c r="AT39" s="113"/>
      <c r="AU39" s="113"/>
      <c r="AV39" s="113">
        <v>300</v>
      </c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</row>
    <row r="40" spans="1:48" ht="30" customHeight="1">
      <c r="A40" s="14">
        <v>31</v>
      </c>
      <c r="B40" s="46" t="s">
        <v>51</v>
      </c>
      <c r="C40" s="36">
        <v>1</v>
      </c>
      <c r="D40" s="124">
        <f aca="true" t="shared" si="9" ref="D40:D97">SUM(I40,N40,S40,X40,AC40,AH40,AM40)</f>
        <v>55</v>
      </c>
      <c r="E40" s="124">
        <f aca="true" t="shared" si="10" ref="E40:E97">SUM(J40,O40,T40,Y40,AD40,AI40,AN40)</f>
        <v>49</v>
      </c>
      <c r="F40" s="124">
        <f aca="true" t="shared" si="11" ref="F40:F97">SUM(K40,P40,U40,Z40,AE40,AJ40,AO40)</f>
        <v>2</v>
      </c>
      <c r="G40" s="124">
        <f aca="true" t="shared" si="12" ref="G40:G97">SUM(L40,Q40,V40,AA40,AF40,AK40,AP40)</f>
        <v>4</v>
      </c>
      <c r="H40" s="37"/>
      <c r="I40" s="36">
        <v>0</v>
      </c>
      <c r="J40" s="36">
        <v>0</v>
      </c>
      <c r="K40" s="36">
        <v>0</v>
      </c>
      <c r="L40" s="36">
        <v>0</v>
      </c>
      <c r="M40" s="38"/>
      <c r="N40" s="36">
        <v>0</v>
      </c>
      <c r="O40" s="36">
        <v>0</v>
      </c>
      <c r="P40" s="36">
        <v>0</v>
      </c>
      <c r="Q40" s="36">
        <v>0</v>
      </c>
      <c r="R40" s="38"/>
      <c r="S40" s="36">
        <v>0</v>
      </c>
      <c r="T40" s="36">
        <v>0</v>
      </c>
      <c r="U40" s="36">
        <v>0</v>
      </c>
      <c r="V40" s="36">
        <v>0</v>
      </c>
      <c r="W40" s="38"/>
      <c r="X40" s="36">
        <v>0</v>
      </c>
      <c r="Y40" s="36">
        <v>0</v>
      </c>
      <c r="Z40" s="36">
        <v>0</v>
      </c>
      <c r="AA40" s="36">
        <v>0</v>
      </c>
      <c r="AB40" s="38"/>
      <c r="AC40" s="113">
        <v>15</v>
      </c>
      <c r="AD40" s="36">
        <v>9</v>
      </c>
      <c r="AE40" s="36">
        <v>2</v>
      </c>
      <c r="AF40" s="36">
        <v>4</v>
      </c>
      <c r="AG40" s="38"/>
      <c r="AH40" s="36">
        <v>19</v>
      </c>
      <c r="AI40" s="36">
        <v>19</v>
      </c>
      <c r="AJ40" s="36">
        <v>0</v>
      </c>
      <c r="AK40" s="36">
        <v>0</v>
      </c>
      <c r="AL40" s="38"/>
      <c r="AM40" s="113">
        <v>21</v>
      </c>
      <c r="AN40" s="36">
        <v>21</v>
      </c>
      <c r="AO40" s="36">
        <v>0</v>
      </c>
      <c r="AP40" s="36">
        <v>0</v>
      </c>
      <c r="AQ40" s="39"/>
      <c r="AR40" s="76"/>
      <c r="AS40" s="36"/>
      <c r="AT40" s="36"/>
      <c r="AU40" s="36"/>
      <c r="AV40" s="36"/>
    </row>
    <row r="41" spans="1:48" ht="38.25" customHeight="1">
      <c r="A41" s="14">
        <v>32</v>
      </c>
      <c r="B41" s="46" t="s">
        <v>9</v>
      </c>
      <c r="C41" s="36">
        <v>3</v>
      </c>
      <c r="D41" s="124">
        <f t="shared" si="9"/>
        <v>44</v>
      </c>
      <c r="E41" s="124">
        <f t="shared" si="10"/>
        <v>27</v>
      </c>
      <c r="F41" s="124">
        <f t="shared" si="11"/>
        <v>5</v>
      </c>
      <c r="G41" s="124">
        <f t="shared" si="12"/>
        <v>12</v>
      </c>
      <c r="H41" s="37"/>
      <c r="I41" s="36">
        <v>4</v>
      </c>
      <c r="J41" s="36">
        <v>3</v>
      </c>
      <c r="K41" s="36">
        <v>1</v>
      </c>
      <c r="L41" s="36">
        <v>0</v>
      </c>
      <c r="M41" s="38"/>
      <c r="N41" s="36">
        <v>2</v>
      </c>
      <c r="O41" s="36">
        <v>1</v>
      </c>
      <c r="P41" s="36">
        <v>1</v>
      </c>
      <c r="Q41" s="36">
        <v>0</v>
      </c>
      <c r="R41" s="38"/>
      <c r="S41" s="36">
        <v>3</v>
      </c>
      <c r="T41" s="36">
        <v>3</v>
      </c>
      <c r="U41" s="36">
        <v>0</v>
      </c>
      <c r="V41" s="36">
        <v>0</v>
      </c>
      <c r="W41" s="38"/>
      <c r="X41" s="36">
        <v>0</v>
      </c>
      <c r="Y41" s="36">
        <v>0</v>
      </c>
      <c r="Z41" s="36">
        <v>0</v>
      </c>
      <c r="AA41" s="36">
        <v>0</v>
      </c>
      <c r="AB41" s="38"/>
      <c r="AC41" s="113">
        <v>4</v>
      </c>
      <c r="AD41" s="36">
        <v>4</v>
      </c>
      <c r="AE41" s="36">
        <v>0</v>
      </c>
      <c r="AF41" s="36">
        <v>0</v>
      </c>
      <c r="AG41" s="38"/>
      <c r="AH41" s="36">
        <v>3</v>
      </c>
      <c r="AI41" s="36">
        <v>2</v>
      </c>
      <c r="AJ41" s="36">
        <v>1</v>
      </c>
      <c r="AK41" s="36">
        <v>0</v>
      </c>
      <c r="AL41" s="38"/>
      <c r="AM41" s="113">
        <v>28</v>
      </c>
      <c r="AN41" s="36">
        <v>14</v>
      </c>
      <c r="AO41" s="36">
        <v>2</v>
      </c>
      <c r="AP41" s="36">
        <v>12</v>
      </c>
      <c r="AQ41" s="39"/>
      <c r="AR41" s="76">
        <v>98</v>
      </c>
      <c r="AS41" s="36"/>
      <c r="AT41" s="36"/>
      <c r="AU41" s="36"/>
      <c r="AV41" s="36">
        <v>98</v>
      </c>
    </row>
    <row r="42" spans="1:48" ht="36" customHeight="1">
      <c r="A42" s="14">
        <v>33</v>
      </c>
      <c r="B42" s="46" t="s">
        <v>64</v>
      </c>
      <c r="C42" s="36">
        <v>1</v>
      </c>
      <c r="D42" s="124">
        <f t="shared" si="9"/>
        <v>1644</v>
      </c>
      <c r="E42" s="124">
        <f t="shared" si="10"/>
        <v>580</v>
      </c>
      <c r="F42" s="124">
        <f t="shared" si="11"/>
        <v>534</v>
      </c>
      <c r="G42" s="124">
        <f t="shared" si="12"/>
        <v>530</v>
      </c>
      <c r="H42" s="37"/>
      <c r="I42" s="36">
        <v>7</v>
      </c>
      <c r="J42" s="36">
        <v>0</v>
      </c>
      <c r="K42" s="36">
        <v>2</v>
      </c>
      <c r="L42" s="36">
        <v>5</v>
      </c>
      <c r="M42" s="38"/>
      <c r="N42" s="36">
        <v>2</v>
      </c>
      <c r="O42" s="36">
        <v>2</v>
      </c>
      <c r="P42" s="36">
        <v>0</v>
      </c>
      <c r="Q42" s="36">
        <v>0</v>
      </c>
      <c r="R42" s="38"/>
      <c r="S42" s="36">
        <v>12</v>
      </c>
      <c r="T42" s="36">
        <v>5</v>
      </c>
      <c r="U42" s="36">
        <v>0</v>
      </c>
      <c r="V42" s="36">
        <v>7</v>
      </c>
      <c r="W42" s="38"/>
      <c r="X42" s="36">
        <v>0</v>
      </c>
      <c r="Y42" s="36">
        <v>0</v>
      </c>
      <c r="Z42" s="36">
        <v>0</v>
      </c>
      <c r="AA42" s="36">
        <v>0</v>
      </c>
      <c r="AB42" s="38"/>
      <c r="AC42" s="113">
        <v>568</v>
      </c>
      <c r="AD42" s="36">
        <v>215</v>
      </c>
      <c r="AE42" s="36">
        <v>324</v>
      </c>
      <c r="AF42" s="36">
        <v>29</v>
      </c>
      <c r="AG42" s="38"/>
      <c r="AH42" s="36">
        <v>442</v>
      </c>
      <c r="AI42" s="36">
        <v>260</v>
      </c>
      <c r="AJ42" s="36">
        <v>160</v>
      </c>
      <c r="AK42" s="36">
        <v>22</v>
      </c>
      <c r="AL42" s="38"/>
      <c r="AM42" s="113">
        <v>613</v>
      </c>
      <c r="AN42" s="36">
        <v>98</v>
      </c>
      <c r="AO42" s="36">
        <v>48</v>
      </c>
      <c r="AP42" s="36">
        <v>467</v>
      </c>
      <c r="AQ42" s="39"/>
      <c r="AR42" s="76">
        <v>360</v>
      </c>
      <c r="AS42" s="36">
        <v>162</v>
      </c>
      <c r="AT42" s="36">
        <v>111</v>
      </c>
      <c r="AU42" s="36">
        <v>87</v>
      </c>
      <c r="AV42" s="36"/>
    </row>
    <row r="43" spans="1:48" ht="34.5" customHeight="1">
      <c r="A43" s="14">
        <v>34</v>
      </c>
      <c r="B43" s="46" t="s">
        <v>10</v>
      </c>
      <c r="C43" s="36">
        <v>4</v>
      </c>
      <c r="D43" s="124">
        <f t="shared" si="9"/>
        <v>1839</v>
      </c>
      <c r="E43" s="124">
        <f t="shared" si="10"/>
        <v>344</v>
      </c>
      <c r="F43" s="124">
        <f t="shared" si="11"/>
        <v>278</v>
      </c>
      <c r="G43" s="124">
        <f t="shared" si="12"/>
        <v>1217</v>
      </c>
      <c r="H43" s="37"/>
      <c r="I43" s="32">
        <v>14</v>
      </c>
      <c r="J43" s="32">
        <v>14</v>
      </c>
      <c r="K43" s="32">
        <v>0</v>
      </c>
      <c r="L43" s="32">
        <v>0</v>
      </c>
      <c r="M43" s="34"/>
      <c r="N43" s="32">
        <v>9</v>
      </c>
      <c r="O43" s="32">
        <v>6</v>
      </c>
      <c r="P43" s="32">
        <v>3</v>
      </c>
      <c r="Q43" s="32">
        <v>0</v>
      </c>
      <c r="R43" s="34"/>
      <c r="S43" s="32">
        <v>24</v>
      </c>
      <c r="T43" s="32">
        <v>15</v>
      </c>
      <c r="U43" s="32">
        <v>9</v>
      </c>
      <c r="V43" s="32">
        <v>0</v>
      </c>
      <c r="W43" s="34"/>
      <c r="X43" s="32">
        <v>0</v>
      </c>
      <c r="Y43" s="32">
        <v>0</v>
      </c>
      <c r="Z43" s="32">
        <v>0</v>
      </c>
      <c r="AA43" s="32">
        <v>0</v>
      </c>
      <c r="AB43" s="34"/>
      <c r="AC43" s="113">
        <v>338</v>
      </c>
      <c r="AD43" s="32">
        <v>81</v>
      </c>
      <c r="AE43" s="32">
        <v>114</v>
      </c>
      <c r="AF43" s="32">
        <v>143</v>
      </c>
      <c r="AG43" s="34"/>
      <c r="AH43" s="32">
        <v>263</v>
      </c>
      <c r="AI43" s="32">
        <v>133</v>
      </c>
      <c r="AJ43" s="32">
        <v>62</v>
      </c>
      <c r="AK43" s="32">
        <v>68</v>
      </c>
      <c r="AL43" s="34"/>
      <c r="AM43" s="113">
        <v>1191</v>
      </c>
      <c r="AN43" s="32">
        <v>95</v>
      </c>
      <c r="AO43" s="32">
        <v>90</v>
      </c>
      <c r="AP43" s="32">
        <v>1006</v>
      </c>
      <c r="AQ43" s="35"/>
      <c r="AR43" s="76">
        <v>1161</v>
      </c>
      <c r="AS43" s="36">
        <v>732</v>
      </c>
      <c r="AT43" s="36"/>
      <c r="AU43" s="36">
        <v>429</v>
      </c>
      <c r="AV43" s="36"/>
    </row>
    <row r="44" spans="1:48" ht="30" customHeight="1">
      <c r="A44" s="14">
        <v>35</v>
      </c>
      <c r="B44" s="46" t="s">
        <v>65</v>
      </c>
      <c r="C44" s="36">
        <v>1</v>
      </c>
      <c r="D44" s="124">
        <f t="shared" si="9"/>
        <v>116</v>
      </c>
      <c r="E44" s="124">
        <f t="shared" si="10"/>
        <v>38</v>
      </c>
      <c r="F44" s="124">
        <f t="shared" si="11"/>
        <v>0</v>
      </c>
      <c r="G44" s="124">
        <f t="shared" si="12"/>
        <v>78</v>
      </c>
      <c r="H44" s="37"/>
      <c r="I44" s="36">
        <v>5</v>
      </c>
      <c r="J44" s="36">
        <v>0</v>
      </c>
      <c r="K44" s="36">
        <v>0</v>
      </c>
      <c r="L44" s="36">
        <v>5</v>
      </c>
      <c r="M44" s="38"/>
      <c r="N44" s="36">
        <v>0</v>
      </c>
      <c r="O44" s="36">
        <v>0</v>
      </c>
      <c r="P44" s="36">
        <v>0</v>
      </c>
      <c r="Q44" s="36">
        <v>0</v>
      </c>
      <c r="R44" s="38"/>
      <c r="S44" s="36">
        <v>0</v>
      </c>
      <c r="T44" s="36">
        <v>0</v>
      </c>
      <c r="U44" s="36">
        <v>0</v>
      </c>
      <c r="V44" s="36">
        <v>0</v>
      </c>
      <c r="W44" s="38"/>
      <c r="X44" s="36">
        <v>0</v>
      </c>
      <c r="Y44" s="36">
        <v>0</v>
      </c>
      <c r="Z44" s="36">
        <v>0</v>
      </c>
      <c r="AA44" s="36">
        <v>0</v>
      </c>
      <c r="AB44" s="38"/>
      <c r="AC44" s="113">
        <v>19</v>
      </c>
      <c r="AD44" s="36">
        <v>19</v>
      </c>
      <c r="AE44" s="36">
        <v>0</v>
      </c>
      <c r="AF44" s="36">
        <v>0</v>
      </c>
      <c r="AG44" s="38"/>
      <c r="AH44" s="36">
        <v>19</v>
      </c>
      <c r="AI44" s="36">
        <v>19</v>
      </c>
      <c r="AJ44" s="36">
        <v>0</v>
      </c>
      <c r="AK44" s="36">
        <v>0</v>
      </c>
      <c r="AL44" s="38"/>
      <c r="AM44" s="113">
        <v>73</v>
      </c>
      <c r="AN44" s="36">
        <v>0</v>
      </c>
      <c r="AO44" s="36">
        <v>0</v>
      </c>
      <c r="AP44" s="36">
        <v>73</v>
      </c>
      <c r="AQ44" s="39"/>
      <c r="AR44" s="76">
        <v>36</v>
      </c>
      <c r="AS44" s="36">
        <v>17</v>
      </c>
      <c r="AT44" s="36">
        <v>3</v>
      </c>
      <c r="AU44" s="36">
        <v>1</v>
      </c>
      <c r="AV44" s="36">
        <v>15</v>
      </c>
    </row>
    <row r="45" spans="1:48" ht="30" customHeight="1">
      <c r="A45" s="15">
        <v>36</v>
      </c>
      <c r="B45" s="46" t="s">
        <v>53</v>
      </c>
      <c r="C45" s="36">
        <v>3</v>
      </c>
      <c r="D45" s="124">
        <f t="shared" si="9"/>
        <v>1472</v>
      </c>
      <c r="E45" s="124">
        <f t="shared" si="10"/>
        <v>1238</v>
      </c>
      <c r="F45" s="124">
        <f t="shared" si="11"/>
        <v>125</v>
      </c>
      <c r="G45" s="124">
        <f t="shared" si="12"/>
        <v>109</v>
      </c>
      <c r="H45" s="37"/>
      <c r="I45" s="36">
        <v>15</v>
      </c>
      <c r="J45" s="36">
        <v>14</v>
      </c>
      <c r="K45" s="36">
        <v>1</v>
      </c>
      <c r="L45" s="36">
        <v>0</v>
      </c>
      <c r="M45" s="38"/>
      <c r="N45" s="36">
        <v>4</v>
      </c>
      <c r="O45" s="36">
        <v>3</v>
      </c>
      <c r="P45" s="36">
        <v>1</v>
      </c>
      <c r="Q45" s="36">
        <v>0</v>
      </c>
      <c r="R45" s="38"/>
      <c r="S45" s="36">
        <v>6</v>
      </c>
      <c r="T45" s="36">
        <v>6</v>
      </c>
      <c r="U45" s="36">
        <v>0</v>
      </c>
      <c r="V45" s="36">
        <v>0</v>
      </c>
      <c r="W45" s="38"/>
      <c r="X45" s="36">
        <v>6</v>
      </c>
      <c r="Y45" s="36">
        <v>6</v>
      </c>
      <c r="Z45" s="36">
        <v>0</v>
      </c>
      <c r="AA45" s="36">
        <v>0</v>
      </c>
      <c r="AB45" s="38"/>
      <c r="AC45" s="113">
        <v>197</v>
      </c>
      <c r="AD45" s="36">
        <v>117</v>
      </c>
      <c r="AE45" s="36">
        <v>80</v>
      </c>
      <c r="AF45" s="36">
        <v>0</v>
      </c>
      <c r="AG45" s="38"/>
      <c r="AH45" s="36">
        <v>197</v>
      </c>
      <c r="AI45" s="36">
        <v>171</v>
      </c>
      <c r="AJ45" s="36">
        <v>26</v>
      </c>
      <c r="AK45" s="36">
        <v>0</v>
      </c>
      <c r="AL45" s="38"/>
      <c r="AM45" s="113">
        <v>1047</v>
      </c>
      <c r="AN45" s="36">
        <v>921</v>
      </c>
      <c r="AO45" s="36">
        <v>17</v>
      </c>
      <c r="AP45" s="36">
        <v>109</v>
      </c>
      <c r="AQ45" s="39"/>
      <c r="AR45" s="76">
        <v>1714</v>
      </c>
      <c r="AS45" s="51"/>
      <c r="AT45" s="51"/>
      <c r="AU45" s="51">
        <v>1023</v>
      </c>
      <c r="AV45" s="51">
        <v>691</v>
      </c>
    </row>
    <row r="46" spans="1:48" ht="37.5" customHeight="1">
      <c r="A46" s="12"/>
      <c r="B46" s="44" t="s">
        <v>26</v>
      </c>
      <c r="C46" s="28">
        <f>SUM(C47:C52)</f>
        <v>12</v>
      </c>
      <c r="D46" s="125">
        <f>SUM(D47:D52)</f>
        <v>16963</v>
      </c>
      <c r="E46" s="125">
        <f>SUM(E47:E52)</f>
        <v>9019</v>
      </c>
      <c r="F46" s="125">
        <f>SUM(F47:F52)</f>
        <v>2183</v>
      </c>
      <c r="G46" s="125">
        <f>SUM(G47:G52)</f>
        <v>5761</v>
      </c>
      <c r="H46" s="29"/>
      <c r="I46" s="28">
        <f>SUM(I47:I52)</f>
        <v>134</v>
      </c>
      <c r="J46" s="28">
        <f>SUM(J47:J52)</f>
        <v>57</v>
      </c>
      <c r="K46" s="28">
        <f>SUM(K47:K52)</f>
        <v>33</v>
      </c>
      <c r="L46" s="28">
        <f>SUM(L47:M52)</f>
        <v>44</v>
      </c>
      <c r="M46" s="29"/>
      <c r="N46" s="28">
        <f>SUM(N47:N52)</f>
        <v>28</v>
      </c>
      <c r="O46" s="28">
        <f>SUM(O47:O52)</f>
        <v>18</v>
      </c>
      <c r="P46" s="28">
        <f>SUM(P47:P52)</f>
        <v>6</v>
      </c>
      <c r="Q46" s="28">
        <f>SUM(Q47:Q52)</f>
        <v>4</v>
      </c>
      <c r="R46" s="29"/>
      <c r="S46" s="28">
        <f>SUM(S47:S52)</f>
        <v>153</v>
      </c>
      <c r="T46" s="28">
        <f>SUM(T47:T52)</f>
        <v>115</v>
      </c>
      <c r="U46" s="28">
        <f>SUM(U47:U52)</f>
        <v>32</v>
      </c>
      <c r="V46" s="28">
        <f>SUM(V47:V52)</f>
        <v>6</v>
      </c>
      <c r="W46" s="29"/>
      <c r="X46" s="28">
        <f>SUM(X47:X52)</f>
        <v>11</v>
      </c>
      <c r="Y46" s="28">
        <f>SUM(Y47:Y52)</f>
        <v>8</v>
      </c>
      <c r="Z46" s="28">
        <f>SUM(Z47:Z52)</f>
        <v>0</v>
      </c>
      <c r="AA46" s="28">
        <f>SUM(AA47:AA52)</f>
        <v>3</v>
      </c>
      <c r="AB46" s="29"/>
      <c r="AC46" s="28">
        <f>SUM(AC47:AC52)</f>
        <v>2261</v>
      </c>
      <c r="AD46" s="28">
        <f>SUM(AD47:AD52)</f>
        <v>1020</v>
      </c>
      <c r="AE46" s="28">
        <f>SUM(AE47:AE52)</f>
        <v>685</v>
      </c>
      <c r="AF46" s="28">
        <f>SUM(AF47:AF52)</f>
        <v>556</v>
      </c>
      <c r="AG46" s="29"/>
      <c r="AH46" s="28">
        <f>SUM(AH47:AH52)</f>
        <v>2193</v>
      </c>
      <c r="AI46" s="28">
        <f>SUM(AI47:AI52)</f>
        <v>1624</v>
      </c>
      <c r="AJ46" s="28">
        <f>SUM(AJ47:AJ52)</f>
        <v>203</v>
      </c>
      <c r="AK46" s="28">
        <f>SUM(AK47:AK52)</f>
        <v>366</v>
      </c>
      <c r="AL46" s="29"/>
      <c r="AM46" s="28">
        <f>SUM(AM47:AM52)</f>
        <v>12183</v>
      </c>
      <c r="AN46" s="28">
        <f>SUM(AN47:AN52)</f>
        <v>6177</v>
      </c>
      <c r="AO46" s="28">
        <f>SUM(AO47:AO52)</f>
        <v>1224</v>
      </c>
      <c r="AP46" s="30">
        <f>SUM(AP47:AP52)</f>
        <v>4782</v>
      </c>
      <c r="AQ46" s="31"/>
      <c r="AR46" s="108">
        <f>SUM(AS46:AV46)</f>
        <v>4963</v>
      </c>
      <c r="AS46" s="59">
        <f>SUM(AS47:AS52)</f>
        <v>2600</v>
      </c>
      <c r="AT46" s="59">
        <f>SUM(AT47:AT52)</f>
        <v>1211</v>
      </c>
      <c r="AU46" s="59">
        <f>SUM(AU47:AU52)</f>
        <v>1107</v>
      </c>
      <c r="AV46" s="60">
        <f>SUM(AV47:AV52)</f>
        <v>45</v>
      </c>
    </row>
    <row r="47" spans="1:48" ht="30" customHeight="1">
      <c r="A47" s="14">
        <v>37</v>
      </c>
      <c r="B47" s="48" t="s">
        <v>49</v>
      </c>
      <c r="C47" s="32">
        <v>4</v>
      </c>
      <c r="D47" s="124">
        <f t="shared" si="9"/>
        <v>251</v>
      </c>
      <c r="E47" s="124">
        <f t="shared" si="10"/>
        <v>194</v>
      </c>
      <c r="F47" s="124">
        <f t="shared" si="11"/>
        <v>47</v>
      </c>
      <c r="G47" s="124">
        <f t="shared" si="12"/>
        <v>10</v>
      </c>
      <c r="H47" s="33"/>
      <c r="I47" s="32">
        <v>14</v>
      </c>
      <c r="J47" s="32">
        <v>13</v>
      </c>
      <c r="K47" s="32">
        <v>0</v>
      </c>
      <c r="L47" s="32">
        <v>1</v>
      </c>
      <c r="M47" s="34"/>
      <c r="N47" s="32">
        <v>11</v>
      </c>
      <c r="O47" s="32">
        <v>8</v>
      </c>
      <c r="P47" s="32">
        <v>1</v>
      </c>
      <c r="Q47" s="32">
        <v>2</v>
      </c>
      <c r="R47" s="34"/>
      <c r="S47" s="32">
        <v>79</v>
      </c>
      <c r="T47" s="32">
        <v>68</v>
      </c>
      <c r="U47" s="32">
        <v>11</v>
      </c>
      <c r="V47" s="32">
        <v>0</v>
      </c>
      <c r="W47" s="34"/>
      <c r="X47" s="32">
        <v>2</v>
      </c>
      <c r="Y47" s="32">
        <v>2</v>
      </c>
      <c r="Z47" s="32">
        <v>0</v>
      </c>
      <c r="AA47" s="32">
        <v>0</v>
      </c>
      <c r="AB47" s="34"/>
      <c r="AC47" s="32">
        <v>61</v>
      </c>
      <c r="AD47" s="32">
        <v>31</v>
      </c>
      <c r="AE47" s="32">
        <v>30</v>
      </c>
      <c r="AF47" s="32">
        <v>0</v>
      </c>
      <c r="AG47" s="34"/>
      <c r="AH47" s="32">
        <v>58</v>
      </c>
      <c r="AI47" s="32">
        <v>56</v>
      </c>
      <c r="AJ47" s="32">
        <v>2</v>
      </c>
      <c r="AK47" s="32">
        <v>0</v>
      </c>
      <c r="AL47" s="34"/>
      <c r="AM47" s="32">
        <v>26</v>
      </c>
      <c r="AN47" s="32">
        <v>16</v>
      </c>
      <c r="AO47" s="32">
        <v>3</v>
      </c>
      <c r="AP47" s="32">
        <v>7</v>
      </c>
      <c r="AQ47" s="35"/>
      <c r="AR47" s="76">
        <v>31</v>
      </c>
      <c r="AS47" s="32">
        <v>15</v>
      </c>
      <c r="AT47" s="32"/>
      <c r="AU47" s="32">
        <v>16</v>
      </c>
      <c r="AV47" s="32"/>
    </row>
    <row r="48" spans="1:48" ht="30" customHeight="1">
      <c r="A48" s="14">
        <v>38</v>
      </c>
      <c r="B48" s="46" t="s">
        <v>52</v>
      </c>
      <c r="C48" s="36">
        <v>1</v>
      </c>
      <c r="D48" s="124">
        <f t="shared" si="9"/>
        <v>40</v>
      </c>
      <c r="E48" s="124">
        <f t="shared" si="10"/>
        <v>5</v>
      </c>
      <c r="F48" s="124">
        <f t="shared" si="11"/>
        <v>0</v>
      </c>
      <c r="G48" s="124">
        <f t="shared" si="12"/>
        <v>35</v>
      </c>
      <c r="H48" s="37">
        <v>0</v>
      </c>
      <c r="I48" s="36">
        <v>0</v>
      </c>
      <c r="J48" s="36">
        <v>0</v>
      </c>
      <c r="K48" s="36">
        <v>0</v>
      </c>
      <c r="L48" s="36">
        <v>0</v>
      </c>
      <c r="M48" s="38"/>
      <c r="N48" s="36">
        <v>0</v>
      </c>
      <c r="O48" s="36">
        <v>0</v>
      </c>
      <c r="P48" s="36">
        <v>0</v>
      </c>
      <c r="Q48" s="36">
        <v>0</v>
      </c>
      <c r="R48" s="38"/>
      <c r="S48" s="36">
        <v>0</v>
      </c>
      <c r="T48" s="36">
        <v>0</v>
      </c>
      <c r="U48" s="36">
        <v>0</v>
      </c>
      <c r="V48" s="36">
        <v>0</v>
      </c>
      <c r="W48" s="38"/>
      <c r="X48" s="36">
        <v>0</v>
      </c>
      <c r="Y48" s="36">
        <v>0</v>
      </c>
      <c r="Z48" s="36">
        <v>0</v>
      </c>
      <c r="AA48" s="36">
        <v>0</v>
      </c>
      <c r="AB48" s="38"/>
      <c r="AC48" s="32">
        <v>1</v>
      </c>
      <c r="AD48" s="36">
        <v>1</v>
      </c>
      <c r="AE48" s="36">
        <v>0</v>
      </c>
      <c r="AF48" s="36">
        <v>0</v>
      </c>
      <c r="AG48" s="38"/>
      <c r="AH48" s="36">
        <v>4</v>
      </c>
      <c r="AI48" s="36">
        <v>4</v>
      </c>
      <c r="AJ48" s="36">
        <v>0</v>
      </c>
      <c r="AK48" s="36">
        <v>0</v>
      </c>
      <c r="AL48" s="38"/>
      <c r="AM48" s="32">
        <v>35</v>
      </c>
      <c r="AN48" s="36">
        <v>0</v>
      </c>
      <c r="AO48" s="36">
        <v>0</v>
      </c>
      <c r="AP48" s="36">
        <v>35</v>
      </c>
      <c r="AQ48" s="39"/>
      <c r="AR48" s="76">
        <v>35</v>
      </c>
      <c r="AS48" s="36">
        <v>10</v>
      </c>
      <c r="AT48" s="36">
        <v>13</v>
      </c>
      <c r="AU48" s="36">
        <v>3</v>
      </c>
      <c r="AV48" s="36">
        <v>9</v>
      </c>
    </row>
    <row r="49" spans="1:48" ht="30" customHeight="1">
      <c r="A49" s="14">
        <v>39</v>
      </c>
      <c r="B49" s="49" t="s">
        <v>11</v>
      </c>
      <c r="C49" s="36">
        <v>2</v>
      </c>
      <c r="D49" s="124">
        <f t="shared" si="9"/>
        <v>5792</v>
      </c>
      <c r="E49" s="124">
        <f t="shared" si="10"/>
        <v>3052</v>
      </c>
      <c r="F49" s="124">
        <f t="shared" si="11"/>
        <v>986</v>
      </c>
      <c r="G49" s="124">
        <f t="shared" si="12"/>
        <v>1754</v>
      </c>
      <c r="H49" s="37">
        <v>10</v>
      </c>
      <c r="I49" s="36">
        <v>15</v>
      </c>
      <c r="J49" s="36">
        <v>2</v>
      </c>
      <c r="K49" s="36">
        <v>0</v>
      </c>
      <c r="L49" s="36">
        <v>13</v>
      </c>
      <c r="M49" s="38"/>
      <c r="N49" s="36">
        <v>0</v>
      </c>
      <c r="O49" s="36">
        <v>0</v>
      </c>
      <c r="P49" s="36">
        <v>0</v>
      </c>
      <c r="Q49" s="36">
        <v>0</v>
      </c>
      <c r="R49" s="38"/>
      <c r="S49" s="36">
        <v>33</v>
      </c>
      <c r="T49" s="36">
        <v>15</v>
      </c>
      <c r="U49" s="36">
        <v>15</v>
      </c>
      <c r="V49" s="36">
        <v>3</v>
      </c>
      <c r="W49" s="38"/>
      <c r="X49" s="36">
        <v>3</v>
      </c>
      <c r="Y49" s="36">
        <v>3</v>
      </c>
      <c r="Z49" s="36">
        <v>0</v>
      </c>
      <c r="AA49" s="36">
        <v>0</v>
      </c>
      <c r="AB49" s="38"/>
      <c r="AC49" s="32">
        <v>518</v>
      </c>
      <c r="AD49" s="36">
        <v>283</v>
      </c>
      <c r="AE49" s="36">
        <v>195</v>
      </c>
      <c r="AF49" s="36">
        <v>40</v>
      </c>
      <c r="AG49" s="38"/>
      <c r="AH49" s="36">
        <v>778</v>
      </c>
      <c r="AI49" s="36">
        <v>597</v>
      </c>
      <c r="AJ49" s="36">
        <v>133</v>
      </c>
      <c r="AK49" s="36">
        <v>48</v>
      </c>
      <c r="AL49" s="38"/>
      <c r="AM49" s="32">
        <v>4445</v>
      </c>
      <c r="AN49" s="36">
        <v>2152</v>
      </c>
      <c r="AO49" s="36">
        <v>643</v>
      </c>
      <c r="AP49" s="36">
        <v>1650</v>
      </c>
      <c r="AQ49" s="39"/>
      <c r="AR49" s="76">
        <v>919</v>
      </c>
      <c r="AS49" s="36">
        <v>505</v>
      </c>
      <c r="AT49" s="36"/>
      <c r="AU49" s="36">
        <v>414</v>
      </c>
      <c r="AV49" s="36"/>
    </row>
    <row r="50" spans="1:48" ht="30" customHeight="1">
      <c r="A50" s="14">
        <v>40</v>
      </c>
      <c r="B50" s="49" t="s">
        <v>12</v>
      </c>
      <c r="C50" s="36">
        <v>1</v>
      </c>
      <c r="D50" s="124">
        <f t="shared" si="9"/>
        <v>3427</v>
      </c>
      <c r="E50" s="124">
        <f t="shared" si="10"/>
        <v>1711</v>
      </c>
      <c r="F50" s="124">
        <f t="shared" si="11"/>
        <v>154</v>
      </c>
      <c r="G50" s="124">
        <f t="shared" si="12"/>
        <v>1562</v>
      </c>
      <c r="H50" s="37"/>
      <c r="I50" s="36">
        <v>9</v>
      </c>
      <c r="J50" s="36">
        <v>1</v>
      </c>
      <c r="K50" s="36">
        <v>3</v>
      </c>
      <c r="L50" s="36">
        <v>5</v>
      </c>
      <c r="M50" s="38"/>
      <c r="N50" s="36">
        <v>1</v>
      </c>
      <c r="O50" s="36">
        <v>1</v>
      </c>
      <c r="P50" s="36">
        <v>0</v>
      </c>
      <c r="Q50" s="36">
        <v>0</v>
      </c>
      <c r="R50" s="38"/>
      <c r="S50" s="36">
        <v>3</v>
      </c>
      <c r="T50" s="36">
        <v>3</v>
      </c>
      <c r="U50" s="36">
        <v>0</v>
      </c>
      <c r="V50" s="36">
        <v>0</v>
      </c>
      <c r="W50" s="38"/>
      <c r="X50" s="36">
        <v>0</v>
      </c>
      <c r="Y50" s="36">
        <v>0</v>
      </c>
      <c r="Z50" s="36">
        <v>0</v>
      </c>
      <c r="AA50" s="36">
        <v>0</v>
      </c>
      <c r="AB50" s="38"/>
      <c r="AC50" s="32">
        <v>1</v>
      </c>
      <c r="AD50" s="36">
        <v>0</v>
      </c>
      <c r="AE50" s="36">
        <v>1</v>
      </c>
      <c r="AF50" s="36">
        <v>0</v>
      </c>
      <c r="AG50" s="38"/>
      <c r="AH50" s="36">
        <v>42</v>
      </c>
      <c r="AI50" s="36">
        <v>38</v>
      </c>
      <c r="AJ50" s="36">
        <v>1</v>
      </c>
      <c r="AK50" s="36">
        <v>3</v>
      </c>
      <c r="AL50" s="38"/>
      <c r="AM50" s="32">
        <v>3371</v>
      </c>
      <c r="AN50" s="36">
        <v>1668</v>
      </c>
      <c r="AO50" s="36">
        <v>149</v>
      </c>
      <c r="AP50" s="36">
        <v>1554</v>
      </c>
      <c r="AQ50" s="39"/>
      <c r="AR50" s="76">
        <v>1251</v>
      </c>
      <c r="AS50" s="36">
        <v>342</v>
      </c>
      <c r="AT50" s="36">
        <v>909</v>
      </c>
      <c r="AU50" s="36"/>
      <c r="AV50" s="36"/>
    </row>
    <row r="51" spans="1:48" ht="30" customHeight="1">
      <c r="A51" s="14">
        <v>41</v>
      </c>
      <c r="B51" s="49" t="s">
        <v>66</v>
      </c>
      <c r="C51" s="36">
        <v>2</v>
      </c>
      <c r="D51" s="124">
        <f t="shared" si="9"/>
        <v>2382</v>
      </c>
      <c r="E51" s="124">
        <f t="shared" si="10"/>
        <v>2000</v>
      </c>
      <c r="F51" s="124">
        <f t="shared" si="11"/>
        <v>335</v>
      </c>
      <c r="G51" s="124">
        <f t="shared" si="12"/>
        <v>47</v>
      </c>
      <c r="H51" s="37"/>
      <c r="I51" s="36">
        <v>7</v>
      </c>
      <c r="J51" s="36">
        <v>1</v>
      </c>
      <c r="K51" s="36">
        <v>0</v>
      </c>
      <c r="L51" s="36">
        <v>6</v>
      </c>
      <c r="M51" s="38"/>
      <c r="N51" s="36">
        <v>0</v>
      </c>
      <c r="O51" s="36">
        <v>0</v>
      </c>
      <c r="P51" s="36">
        <v>0</v>
      </c>
      <c r="Q51" s="36">
        <v>0</v>
      </c>
      <c r="R51" s="38"/>
      <c r="S51" s="36">
        <v>0</v>
      </c>
      <c r="T51" s="36">
        <v>0</v>
      </c>
      <c r="U51" s="36">
        <v>0</v>
      </c>
      <c r="V51" s="36">
        <v>0</v>
      </c>
      <c r="W51" s="38"/>
      <c r="X51" s="36">
        <v>0</v>
      </c>
      <c r="Y51" s="36">
        <v>0</v>
      </c>
      <c r="Z51" s="36">
        <v>0</v>
      </c>
      <c r="AA51" s="36">
        <v>0</v>
      </c>
      <c r="AB51" s="38"/>
      <c r="AC51" s="32">
        <v>264</v>
      </c>
      <c r="AD51" s="36">
        <v>126</v>
      </c>
      <c r="AE51" s="36">
        <v>130</v>
      </c>
      <c r="AF51" s="36">
        <v>8</v>
      </c>
      <c r="AG51" s="38"/>
      <c r="AH51" s="36">
        <v>203</v>
      </c>
      <c r="AI51" s="36">
        <v>176</v>
      </c>
      <c r="AJ51" s="36">
        <v>27</v>
      </c>
      <c r="AK51" s="36">
        <v>0</v>
      </c>
      <c r="AL51" s="38"/>
      <c r="AM51" s="32">
        <v>1908</v>
      </c>
      <c r="AN51" s="36">
        <v>1697</v>
      </c>
      <c r="AO51" s="36">
        <v>178</v>
      </c>
      <c r="AP51" s="36">
        <v>33</v>
      </c>
      <c r="AQ51" s="39"/>
      <c r="AR51" s="76">
        <v>677</v>
      </c>
      <c r="AS51" s="36">
        <v>298</v>
      </c>
      <c r="AT51" s="36"/>
      <c r="AU51" s="36">
        <v>379</v>
      </c>
      <c r="AV51" s="36"/>
    </row>
    <row r="52" spans="1:48" ht="30" customHeight="1">
      <c r="A52" s="15">
        <v>42</v>
      </c>
      <c r="B52" s="49" t="s">
        <v>67</v>
      </c>
      <c r="C52" s="36">
        <v>2</v>
      </c>
      <c r="D52" s="124">
        <f t="shared" si="9"/>
        <v>5071</v>
      </c>
      <c r="E52" s="124">
        <f t="shared" si="10"/>
        <v>2057</v>
      </c>
      <c r="F52" s="124">
        <f t="shared" si="11"/>
        <v>661</v>
      </c>
      <c r="G52" s="124">
        <f t="shared" si="12"/>
        <v>2353</v>
      </c>
      <c r="H52" s="37"/>
      <c r="I52" s="36">
        <v>89</v>
      </c>
      <c r="J52" s="36">
        <v>40</v>
      </c>
      <c r="K52" s="36">
        <v>30</v>
      </c>
      <c r="L52" s="36">
        <v>19</v>
      </c>
      <c r="M52" s="38"/>
      <c r="N52" s="36">
        <v>16</v>
      </c>
      <c r="O52" s="36">
        <v>9</v>
      </c>
      <c r="P52" s="36">
        <v>5</v>
      </c>
      <c r="Q52" s="36">
        <v>2</v>
      </c>
      <c r="R52" s="38"/>
      <c r="S52" s="36">
        <v>38</v>
      </c>
      <c r="T52" s="36">
        <v>29</v>
      </c>
      <c r="U52" s="36">
        <v>6</v>
      </c>
      <c r="V52" s="36">
        <v>3</v>
      </c>
      <c r="W52" s="38"/>
      <c r="X52" s="36">
        <v>6</v>
      </c>
      <c r="Y52" s="36">
        <v>3</v>
      </c>
      <c r="Z52" s="36">
        <v>0</v>
      </c>
      <c r="AA52" s="36">
        <v>3</v>
      </c>
      <c r="AB52" s="38"/>
      <c r="AC52" s="32">
        <v>1416</v>
      </c>
      <c r="AD52" s="36">
        <v>579</v>
      </c>
      <c r="AE52" s="36">
        <v>329</v>
      </c>
      <c r="AF52" s="36">
        <v>508</v>
      </c>
      <c r="AG52" s="38"/>
      <c r="AH52" s="36">
        <v>1108</v>
      </c>
      <c r="AI52" s="36">
        <v>753</v>
      </c>
      <c r="AJ52" s="36">
        <v>40</v>
      </c>
      <c r="AK52" s="36">
        <v>315</v>
      </c>
      <c r="AL52" s="38"/>
      <c r="AM52" s="32">
        <v>2398</v>
      </c>
      <c r="AN52" s="36">
        <v>644</v>
      </c>
      <c r="AO52" s="36">
        <v>251</v>
      </c>
      <c r="AP52" s="36">
        <v>1503</v>
      </c>
      <c r="AQ52" s="39"/>
      <c r="AR52" s="76">
        <v>2050</v>
      </c>
      <c r="AS52" s="51">
        <v>1430</v>
      </c>
      <c r="AT52" s="51">
        <v>289</v>
      </c>
      <c r="AU52" s="51">
        <v>295</v>
      </c>
      <c r="AV52" s="51">
        <v>36</v>
      </c>
    </row>
    <row r="53" spans="1:48" ht="40.5" customHeight="1">
      <c r="A53" s="12"/>
      <c r="B53" s="44" t="s">
        <v>27</v>
      </c>
      <c r="C53" s="28">
        <f>SUM(C54:C67)</f>
        <v>44</v>
      </c>
      <c r="D53" s="125">
        <f>SUM(D54:D67)</f>
        <v>48869</v>
      </c>
      <c r="E53" s="125">
        <f>SUM(E54:E67)</f>
        <v>31838</v>
      </c>
      <c r="F53" s="125">
        <f>SUM(F54:F67)</f>
        <v>4273</v>
      </c>
      <c r="G53" s="125">
        <f>SUM(G54:G67)</f>
        <v>12758</v>
      </c>
      <c r="H53" s="29"/>
      <c r="I53" s="28">
        <f>SUM(I54:I67)</f>
        <v>413</v>
      </c>
      <c r="J53" s="28">
        <f>SUM(J54:J67)</f>
        <v>305</v>
      </c>
      <c r="K53" s="28">
        <f>SUM(K54:K67)</f>
        <v>64</v>
      </c>
      <c r="L53" s="28">
        <f>SUM(L54:L67)</f>
        <v>44</v>
      </c>
      <c r="M53" s="29"/>
      <c r="N53" s="28">
        <f>SUM(N54:N67)</f>
        <v>76</v>
      </c>
      <c r="O53" s="28">
        <f>SUM(O54:O67)</f>
        <v>56</v>
      </c>
      <c r="P53" s="28">
        <f>SUM(P54:P67)</f>
        <v>15</v>
      </c>
      <c r="Q53" s="28">
        <f>SUM(Q54:Q67)</f>
        <v>5</v>
      </c>
      <c r="R53" s="29"/>
      <c r="S53" s="28">
        <f>SUM(S54:S67)</f>
        <v>209</v>
      </c>
      <c r="T53" s="28">
        <f>SUM(T54:T67)</f>
        <v>171</v>
      </c>
      <c r="U53" s="28">
        <f>SUM(U54:U67)</f>
        <v>34</v>
      </c>
      <c r="V53" s="28">
        <f>SUM(V54:V67)</f>
        <v>4</v>
      </c>
      <c r="W53" s="29"/>
      <c r="X53" s="28">
        <f>SUM(X54:X67)</f>
        <v>62</v>
      </c>
      <c r="Y53" s="28">
        <f>SUM(Y54:Y67)</f>
        <v>56</v>
      </c>
      <c r="Z53" s="28">
        <f>SUM(Z54:Z67)</f>
        <v>4</v>
      </c>
      <c r="AA53" s="28">
        <f>SUM(AA54:AA67)</f>
        <v>2</v>
      </c>
      <c r="AB53" s="29"/>
      <c r="AC53" s="28">
        <f>SUM(AC54:AC67)</f>
        <v>3668</v>
      </c>
      <c r="AD53" s="28">
        <f>SUM(AD54:AD67)</f>
        <v>2347</v>
      </c>
      <c r="AE53" s="28">
        <f>SUM(AE54:AE67)</f>
        <v>1180</v>
      </c>
      <c r="AF53" s="28">
        <f>SUM(AF54:AF67)</f>
        <v>141</v>
      </c>
      <c r="AG53" s="29"/>
      <c r="AH53" s="28">
        <f>SUM(AH54:AH67)</f>
        <v>7667</v>
      </c>
      <c r="AI53" s="28">
        <f>SUM(AI54:AI67)</f>
        <v>6603</v>
      </c>
      <c r="AJ53" s="28">
        <f>SUM(AJ54:AJ67)</f>
        <v>449</v>
      </c>
      <c r="AK53" s="28">
        <f>SUM(AK54:AK67)</f>
        <v>615</v>
      </c>
      <c r="AL53" s="29"/>
      <c r="AM53" s="28">
        <f>SUM(AM54:AM67)</f>
        <v>36774</v>
      </c>
      <c r="AN53" s="28">
        <f>SUM(AN54:AN67)</f>
        <v>22300</v>
      </c>
      <c r="AO53" s="28">
        <f>SUM(AO54:AO67)</f>
        <v>2527</v>
      </c>
      <c r="AP53" s="30">
        <f>SUM(AP54:AP67)</f>
        <v>11947</v>
      </c>
      <c r="AQ53" s="31"/>
      <c r="AR53" s="108">
        <f>SUM(AS53:AV53)</f>
        <v>21223</v>
      </c>
      <c r="AS53" s="59">
        <f>SUM(AS54:AS67)</f>
        <v>6372</v>
      </c>
      <c r="AT53" s="59">
        <f>SUM(AT54:AT67)</f>
        <v>4208</v>
      </c>
      <c r="AU53" s="59">
        <f>SUM(AU54:AU67)</f>
        <v>6012</v>
      </c>
      <c r="AV53" s="60">
        <f>SUM(AV54:AV67)</f>
        <v>4631</v>
      </c>
    </row>
    <row r="54" spans="1:48" ht="39.75" customHeight="1">
      <c r="A54" s="14">
        <v>43</v>
      </c>
      <c r="B54" s="45" t="s">
        <v>14</v>
      </c>
      <c r="C54" s="32">
        <v>2</v>
      </c>
      <c r="D54" s="124">
        <f t="shared" si="9"/>
        <v>3391</v>
      </c>
      <c r="E54" s="124">
        <f t="shared" si="10"/>
        <v>2745</v>
      </c>
      <c r="F54" s="124">
        <f t="shared" si="11"/>
        <v>345</v>
      </c>
      <c r="G54" s="124">
        <f t="shared" si="12"/>
        <v>301</v>
      </c>
      <c r="H54" s="33"/>
      <c r="I54" s="32">
        <v>16</v>
      </c>
      <c r="J54" s="32">
        <v>14</v>
      </c>
      <c r="K54" s="32">
        <v>0</v>
      </c>
      <c r="L54" s="32">
        <v>2</v>
      </c>
      <c r="M54" s="34"/>
      <c r="N54" s="32">
        <v>1</v>
      </c>
      <c r="O54" s="32">
        <v>1</v>
      </c>
      <c r="P54" s="32">
        <v>0</v>
      </c>
      <c r="Q54" s="32">
        <v>0</v>
      </c>
      <c r="R54" s="34"/>
      <c r="S54" s="32">
        <v>2</v>
      </c>
      <c r="T54" s="32">
        <v>1</v>
      </c>
      <c r="U54" s="32">
        <v>1</v>
      </c>
      <c r="V54" s="32">
        <v>0</v>
      </c>
      <c r="W54" s="34"/>
      <c r="X54" s="32">
        <v>4</v>
      </c>
      <c r="Y54" s="32">
        <v>4</v>
      </c>
      <c r="Z54" s="32">
        <v>0</v>
      </c>
      <c r="AA54" s="32">
        <v>0</v>
      </c>
      <c r="AB54" s="34"/>
      <c r="AC54" s="32">
        <v>303</v>
      </c>
      <c r="AD54" s="32">
        <v>202</v>
      </c>
      <c r="AE54" s="32">
        <v>98</v>
      </c>
      <c r="AF54" s="32">
        <v>3</v>
      </c>
      <c r="AG54" s="34"/>
      <c r="AH54" s="32">
        <v>234</v>
      </c>
      <c r="AI54" s="32">
        <v>227</v>
      </c>
      <c r="AJ54" s="32">
        <v>6</v>
      </c>
      <c r="AK54" s="32">
        <v>1</v>
      </c>
      <c r="AL54" s="34"/>
      <c r="AM54" s="32">
        <v>2831</v>
      </c>
      <c r="AN54" s="32">
        <v>2296</v>
      </c>
      <c r="AO54" s="32">
        <v>240</v>
      </c>
      <c r="AP54" s="32">
        <v>295</v>
      </c>
      <c r="AQ54" s="35"/>
      <c r="AR54" s="76">
        <v>1717</v>
      </c>
      <c r="AS54" s="32">
        <v>266</v>
      </c>
      <c r="AT54" s="32">
        <v>903</v>
      </c>
      <c r="AU54" s="32">
        <v>481</v>
      </c>
      <c r="AV54" s="32">
        <v>67</v>
      </c>
    </row>
    <row r="55" spans="1:48" ht="30" customHeight="1">
      <c r="A55" s="14">
        <v>44</v>
      </c>
      <c r="B55" s="46" t="s">
        <v>54</v>
      </c>
      <c r="C55" s="36">
        <v>3</v>
      </c>
      <c r="D55" s="124">
        <f t="shared" si="9"/>
        <v>492</v>
      </c>
      <c r="E55" s="124">
        <f t="shared" si="10"/>
        <v>464</v>
      </c>
      <c r="F55" s="124">
        <f t="shared" si="11"/>
        <v>15</v>
      </c>
      <c r="G55" s="124">
        <f t="shared" si="12"/>
        <v>13</v>
      </c>
      <c r="H55" s="37"/>
      <c r="I55" s="36">
        <v>1</v>
      </c>
      <c r="J55" s="36">
        <v>1</v>
      </c>
      <c r="K55" s="36">
        <v>0</v>
      </c>
      <c r="L55" s="36">
        <v>0</v>
      </c>
      <c r="M55" s="38"/>
      <c r="N55" s="36">
        <v>3</v>
      </c>
      <c r="O55" s="36">
        <v>3</v>
      </c>
      <c r="P55" s="36">
        <v>0</v>
      </c>
      <c r="Q55" s="36">
        <v>0</v>
      </c>
      <c r="R55" s="38"/>
      <c r="S55" s="36">
        <v>2</v>
      </c>
      <c r="T55" s="36">
        <v>2</v>
      </c>
      <c r="U55" s="36">
        <v>0</v>
      </c>
      <c r="V55" s="36">
        <v>0</v>
      </c>
      <c r="W55" s="38"/>
      <c r="X55" s="36">
        <v>0</v>
      </c>
      <c r="Y55" s="36">
        <v>0</v>
      </c>
      <c r="Z55" s="36">
        <v>0</v>
      </c>
      <c r="AA55" s="36">
        <v>0</v>
      </c>
      <c r="AB55" s="38"/>
      <c r="AC55" s="32">
        <v>31</v>
      </c>
      <c r="AD55" s="36">
        <v>18</v>
      </c>
      <c r="AE55" s="36">
        <v>13</v>
      </c>
      <c r="AF55" s="36">
        <v>0</v>
      </c>
      <c r="AG55" s="38"/>
      <c r="AH55" s="36">
        <v>79</v>
      </c>
      <c r="AI55" s="36">
        <v>79</v>
      </c>
      <c r="AJ55" s="36">
        <v>0</v>
      </c>
      <c r="AK55" s="36">
        <v>0</v>
      </c>
      <c r="AL55" s="38"/>
      <c r="AM55" s="32">
        <v>376</v>
      </c>
      <c r="AN55" s="36">
        <v>361</v>
      </c>
      <c r="AO55" s="36">
        <v>2</v>
      </c>
      <c r="AP55" s="36">
        <v>13</v>
      </c>
      <c r="AQ55" s="39"/>
      <c r="AR55" s="76">
        <v>94</v>
      </c>
      <c r="AS55" s="36">
        <v>58</v>
      </c>
      <c r="AT55" s="36">
        <v>27</v>
      </c>
      <c r="AU55" s="36">
        <v>9</v>
      </c>
      <c r="AV55" s="36"/>
    </row>
    <row r="56" spans="1:48" ht="30" customHeight="1">
      <c r="A56" s="14">
        <v>45</v>
      </c>
      <c r="B56" s="46" t="s">
        <v>55</v>
      </c>
      <c r="C56" s="36">
        <v>4</v>
      </c>
      <c r="D56" s="124">
        <f>SUM(I56,N56,S56,X56,AC56,AH56,AM56)</f>
        <v>329</v>
      </c>
      <c r="E56" s="124">
        <f t="shared" si="10"/>
        <v>163</v>
      </c>
      <c r="F56" s="124">
        <f t="shared" si="11"/>
        <v>116</v>
      </c>
      <c r="G56" s="124">
        <f t="shared" si="12"/>
        <v>50</v>
      </c>
      <c r="H56" s="37"/>
      <c r="I56" s="36">
        <v>0</v>
      </c>
      <c r="J56" s="36">
        <v>0</v>
      </c>
      <c r="K56" s="36">
        <v>0</v>
      </c>
      <c r="L56" s="36">
        <v>0</v>
      </c>
      <c r="M56" s="38"/>
      <c r="N56" s="36">
        <v>0</v>
      </c>
      <c r="O56" s="36">
        <v>0</v>
      </c>
      <c r="P56" s="36">
        <v>0</v>
      </c>
      <c r="Q56" s="36">
        <v>0</v>
      </c>
      <c r="R56" s="38"/>
      <c r="S56" s="36">
        <v>0</v>
      </c>
      <c r="T56" s="36">
        <v>0</v>
      </c>
      <c r="U56" s="36">
        <v>0</v>
      </c>
      <c r="V56" s="36">
        <v>0</v>
      </c>
      <c r="W56" s="38"/>
      <c r="X56" s="36">
        <v>0</v>
      </c>
      <c r="Y56" s="36">
        <v>0</v>
      </c>
      <c r="Z56" s="36">
        <v>0</v>
      </c>
      <c r="AA56" s="36">
        <v>0</v>
      </c>
      <c r="AB56" s="38"/>
      <c r="AC56" s="32">
        <v>58</v>
      </c>
      <c r="AD56" s="36">
        <v>47</v>
      </c>
      <c r="AE56" s="36">
        <v>11</v>
      </c>
      <c r="AF56" s="36">
        <v>0</v>
      </c>
      <c r="AG56" s="38"/>
      <c r="AH56" s="36">
        <v>43</v>
      </c>
      <c r="AI56" s="36">
        <v>40</v>
      </c>
      <c r="AJ56" s="36">
        <v>3</v>
      </c>
      <c r="AK56" s="36">
        <v>0</v>
      </c>
      <c r="AL56" s="38"/>
      <c r="AM56" s="32">
        <v>228</v>
      </c>
      <c r="AN56" s="36">
        <v>76</v>
      </c>
      <c r="AO56" s="36">
        <v>102</v>
      </c>
      <c r="AP56" s="36">
        <v>50</v>
      </c>
      <c r="AQ56" s="39"/>
      <c r="AR56" s="76">
        <v>86</v>
      </c>
      <c r="AS56" s="36">
        <v>27</v>
      </c>
      <c r="AT56" s="36">
        <v>10</v>
      </c>
      <c r="AU56" s="36">
        <v>49</v>
      </c>
      <c r="AV56" s="36"/>
    </row>
    <row r="57" spans="1:48" ht="30" customHeight="1">
      <c r="A57" s="14">
        <v>46</v>
      </c>
      <c r="B57" s="46" t="s">
        <v>24</v>
      </c>
      <c r="C57" s="36">
        <v>6</v>
      </c>
      <c r="D57" s="124">
        <f t="shared" si="9"/>
        <v>5583</v>
      </c>
      <c r="E57" s="124">
        <f t="shared" si="10"/>
        <v>3564</v>
      </c>
      <c r="F57" s="124">
        <f t="shared" si="11"/>
        <v>865</v>
      </c>
      <c r="G57" s="124">
        <f t="shared" si="12"/>
        <v>1154</v>
      </c>
      <c r="H57" s="37"/>
      <c r="I57" s="36">
        <v>16</v>
      </c>
      <c r="J57" s="36">
        <v>12</v>
      </c>
      <c r="K57" s="36">
        <v>1</v>
      </c>
      <c r="L57" s="36">
        <v>3</v>
      </c>
      <c r="M57" s="38"/>
      <c r="N57" s="36">
        <v>20</v>
      </c>
      <c r="O57" s="36">
        <v>15</v>
      </c>
      <c r="P57" s="36">
        <v>3</v>
      </c>
      <c r="Q57" s="36">
        <v>2</v>
      </c>
      <c r="R57" s="38"/>
      <c r="S57" s="36">
        <v>23</v>
      </c>
      <c r="T57" s="36">
        <v>8</v>
      </c>
      <c r="U57" s="36">
        <v>11</v>
      </c>
      <c r="V57" s="36">
        <v>4</v>
      </c>
      <c r="W57" s="38"/>
      <c r="X57" s="36">
        <v>2</v>
      </c>
      <c r="Y57" s="36">
        <v>2</v>
      </c>
      <c r="Z57" s="36">
        <v>0</v>
      </c>
      <c r="AA57" s="36">
        <v>0</v>
      </c>
      <c r="AB57" s="38"/>
      <c r="AC57" s="32">
        <v>722</v>
      </c>
      <c r="AD57" s="36">
        <v>399</v>
      </c>
      <c r="AE57" s="36">
        <v>280</v>
      </c>
      <c r="AF57" s="36">
        <v>43</v>
      </c>
      <c r="AG57" s="38"/>
      <c r="AH57" s="36">
        <v>1704</v>
      </c>
      <c r="AI57" s="36">
        <v>1137</v>
      </c>
      <c r="AJ57" s="36">
        <v>223</v>
      </c>
      <c r="AK57" s="36">
        <v>344</v>
      </c>
      <c r="AL57" s="38"/>
      <c r="AM57" s="32">
        <v>3096</v>
      </c>
      <c r="AN57" s="36">
        <v>1991</v>
      </c>
      <c r="AO57" s="36">
        <v>347</v>
      </c>
      <c r="AP57" s="36">
        <v>758</v>
      </c>
      <c r="AQ57" s="39"/>
      <c r="AR57" s="76">
        <v>3155</v>
      </c>
      <c r="AS57" s="36">
        <v>1551</v>
      </c>
      <c r="AT57" s="36"/>
      <c r="AU57" s="36">
        <v>1604</v>
      </c>
      <c r="AV57" s="36"/>
    </row>
    <row r="58" spans="1:48" ht="30" customHeight="1">
      <c r="A58" s="14">
        <v>47</v>
      </c>
      <c r="B58" s="46" t="s">
        <v>68</v>
      </c>
      <c r="C58" s="36">
        <v>1</v>
      </c>
      <c r="D58" s="124">
        <f t="shared" si="9"/>
        <v>1693</v>
      </c>
      <c r="E58" s="124">
        <f t="shared" si="10"/>
        <v>1330</v>
      </c>
      <c r="F58" s="124">
        <f t="shared" si="11"/>
        <v>94</v>
      </c>
      <c r="G58" s="124">
        <f t="shared" si="12"/>
        <v>269</v>
      </c>
      <c r="H58" s="37"/>
      <c r="I58" s="36">
        <v>7</v>
      </c>
      <c r="J58" s="36">
        <v>4</v>
      </c>
      <c r="K58" s="36">
        <v>0</v>
      </c>
      <c r="L58" s="36">
        <v>3</v>
      </c>
      <c r="M58" s="38"/>
      <c r="N58" s="36">
        <v>6</v>
      </c>
      <c r="O58" s="36">
        <v>3</v>
      </c>
      <c r="P58" s="36">
        <v>3</v>
      </c>
      <c r="Q58" s="36">
        <v>0</v>
      </c>
      <c r="R58" s="38"/>
      <c r="S58" s="36">
        <v>2</v>
      </c>
      <c r="T58" s="36">
        <v>1</v>
      </c>
      <c r="U58" s="36">
        <v>1</v>
      </c>
      <c r="V58" s="36">
        <v>0</v>
      </c>
      <c r="W58" s="38"/>
      <c r="X58" s="36">
        <v>0</v>
      </c>
      <c r="Y58" s="36">
        <v>0</v>
      </c>
      <c r="Z58" s="36">
        <v>0</v>
      </c>
      <c r="AA58" s="36">
        <v>0</v>
      </c>
      <c r="AB58" s="38"/>
      <c r="AC58" s="32">
        <v>119</v>
      </c>
      <c r="AD58" s="36">
        <v>57</v>
      </c>
      <c r="AE58" s="36">
        <v>54</v>
      </c>
      <c r="AF58" s="36">
        <v>8</v>
      </c>
      <c r="AG58" s="38"/>
      <c r="AH58" s="36">
        <v>255</v>
      </c>
      <c r="AI58" s="36">
        <v>241</v>
      </c>
      <c r="AJ58" s="36">
        <v>7</v>
      </c>
      <c r="AK58" s="36">
        <v>7</v>
      </c>
      <c r="AL58" s="38"/>
      <c r="AM58" s="32">
        <v>1304</v>
      </c>
      <c r="AN58" s="36">
        <v>1024</v>
      </c>
      <c r="AO58" s="36">
        <v>29</v>
      </c>
      <c r="AP58" s="36">
        <v>251</v>
      </c>
      <c r="AQ58" s="39"/>
      <c r="AR58" s="76">
        <v>0</v>
      </c>
      <c r="AS58" s="36"/>
      <c r="AT58" s="36"/>
      <c r="AU58" s="36"/>
      <c r="AV58" s="36"/>
    </row>
    <row r="59" spans="1:48" ht="30" customHeight="1">
      <c r="A59" s="14">
        <v>48</v>
      </c>
      <c r="B59" s="46" t="s">
        <v>69</v>
      </c>
      <c r="C59" s="36">
        <v>2</v>
      </c>
      <c r="D59" s="124">
        <f t="shared" si="9"/>
        <v>4294</v>
      </c>
      <c r="E59" s="124">
        <f t="shared" si="10"/>
        <v>2748</v>
      </c>
      <c r="F59" s="124">
        <f t="shared" si="11"/>
        <v>213</v>
      </c>
      <c r="G59" s="124">
        <f t="shared" si="12"/>
        <v>1333</v>
      </c>
      <c r="H59" s="37"/>
      <c r="I59" s="36">
        <v>10</v>
      </c>
      <c r="J59" s="36">
        <v>10</v>
      </c>
      <c r="K59" s="36">
        <v>0</v>
      </c>
      <c r="L59" s="36">
        <v>0</v>
      </c>
      <c r="M59" s="38"/>
      <c r="N59" s="36">
        <v>3</v>
      </c>
      <c r="O59" s="36">
        <v>2</v>
      </c>
      <c r="P59" s="36">
        <v>1</v>
      </c>
      <c r="Q59" s="36">
        <v>0</v>
      </c>
      <c r="R59" s="38"/>
      <c r="S59" s="36">
        <v>7</v>
      </c>
      <c r="T59" s="36">
        <v>6</v>
      </c>
      <c r="U59" s="36">
        <v>1</v>
      </c>
      <c r="V59" s="36">
        <v>0</v>
      </c>
      <c r="W59" s="38"/>
      <c r="X59" s="36">
        <v>3</v>
      </c>
      <c r="Y59" s="36">
        <v>1</v>
      </c>
      <c r="Z59" s="36">
        <v>2</v>
      </c>
      <c r="AA59" s="36">
        <v>0</v>
      </c>
      <c r="AB59" s="38"/>
      <c r="AC59" s="32">
        <v>158</v>
      </c>
      <c r="AD59" s="36">
        <v>114</v>
      </c>
      <c r="AE59" s="36">
        <v>44</v>
      </c>
      <c r="AF59" s="36">
        <v>0</v>
      </c>
      <c r="AG59" s="38"/>
      <c r="AH59" s="36">
        <v>560</v>
      </c>
      <c r="AI59" s="36">
        <v>552</v>
      </c>
      <c r="AJ59" s="36">
        <v>8</v>
      </c>
      <c r="AK59" s="36">
        <v>0</v>
      </c>
      <c r="AL59" s="38"/>
      <c r="AM59" s="32">
        <v>3553</v>
      </c>
      <c r="AN59" s="36">
        <v>2063</v>
      </c>
      <c r="AO59" s="36">
        <v>157</v>
      </c>
      <c r="AP59" s="36">
        <v>1333</v>
      </c>
      <c r="AQ59" s="39"/>
      <c r="AR59" s="76">
        <v>1609</v>
      </c>
      <c r="AS59" s="36">
        <v>587</v>
      </c>
      <c r="AT59" s="36">
        <v>515</v>
      </c>
      <c r="AU59" s="36">
        <v>507</v>
      </c>
      <c r="AV59" s="36"/>
    </row>
    <row r="60" spans="1:48" ht="30" customHeight="1">
      <c r="A60" s="14">
        <v>49</v>
      </c>
      <c r="B60" s="46" t="s">
        <v>56</v>
      </c>
      <c r="C60" s="36">
        <v>3</v>
      </c>
      <c r="D60" s="124">
        <f t="shared" si="9"/>
        <v>3313</v>
      </c>
      <c r="E60" s="124">
        <f t="shared" si="10"/>
        <v>1226</v>
      </c>
      <c r="F60" s="124">
        <f t="shared" si="11"/>
        <v>925</v>
      </c>
      <c r="G60" s="124">
        <f t="shared" si="12"/>
        <v>1162</v>
      </c>
      <c r="H60" s="37"/>
      <c r="I60" s="36">
        <v>4</v>
      </c>
      <c r="J60" s="36">
        <v>1</v>
      </c>
      <c r="K60" s="36">
        <v>1</v>
      </c>
      <c r="L60" s="36">
        <v>2</v>
      </c>
      <c r="M60" s="38"/>
      <c r="N60" s="36">
        <v>4</v>
      </c>
      <c r="O60" s="36">
        <v>1</v>
      </c>
      <c r="P60" s="36">
        <v>0</v>
      </c>
      <c r="Q60" s="36">
        <v>3</v>
      </c>
      <c r="R60" s="38"/>
      <c r="S60" s="36">
        <v>9</v>
      </c>
      <c r="T60" s="36">
        <v>6</v>
      </c>
      <c r="U60" s="36">
        <v>3</v>
      </c>
      <c r="V60" s="36">
        <v>0</v>
      </c>
      <c r="W60" s="38"/>
      <c r="X60" s="36">
        <v>0</v>
      </c>
      <c r="Y60" s="36">
        <v>0</v>
      </c>
      <c r="Z60" s="36">
        <v>0</v>
      </c>
      <c r="AA60" s="36">
        <v>0</v>
      </c>
      <c r="AB60" s="38"/>
      <c r="AC60" s="32">
        <v>472</v>
      </c>
      <c r="AD60" s="36">
        <v>293</v>
      </c>
      <c r="AE60" s="36">
        <v>158</v>
      </c>
      <c r="AF60" s="36">
        <v>21</v>
      </c>
      <c r="AG60" s="38"/>
      <c r="AH60" s="36">
        <v>550</v>
      </c>
      <c r="AI60" s="36">
        <v>487</v>
      </c>
      <c r="AJ60" s="36">
        <v>50</v>
      </c>
      <c r="AK60" s="36">
        <v>13</v>
      </c>
      <c r="AL60" s="38"/>
      <c r="AM60" s="32">
        <v>2274</v>
      </c>
      <c r="AN60" s="36">
        <v>438</v>
      </c>
      <c r="AO60" s="36">
        <v>713</v>
      </c>
      <c r="AP60" s="36">
        <v>1123</v>
      </c>
      <c r="AQ60" s="39"/>
      <c r="AR60" s="76">
        <v>295</v>
      </c>
      <c r="AS60" s="36">
        <v>109</v>
      </c>
      <c r="AT60" s="36"/>
      <c r="AU60" s="36">
        <v>186</v>
      </c>
      <c r="AV60" s="36"/>
    </row>
    <row r="61" spans="1:48" ht="30" customHeight="1">
      <c r="A61" s="14">
        <v>50</v>
      </c>
      <c r="B61" s="46" t="s">
        <v>70</v>
      </c>
      <c r="C61" s="36">
        <v>4</v>
      </c>
      <c r="D61" s="124">
        <f t="shared" si="9"/>
        <v>3071</v>
      </c>
      <c r="E61" s="124">
        <f t="shared" si="10"/>
        <v>1277</v>
      </c>
      <c r="F61" s="124">
        <f t="shared" si="11"/>
        <v>531</v>
      </c>
      <c r="G61" s="124">
        <f t="shared" si="12"/>
        <v>1263</v>
      </c>
      <c r="H61" s="37"/>
      <c r="I61" s="36">
        <v>8</v>
      </c>
      <c r="J61" s="36">
        <v>4</v>
      </c>
      <c r="K61" s="36">
        <v>1</v>
      </c>
      <c r="L61" s="36">
        <v>3</v>
      </c>
      <c r="M61" s="38"/>
      <c r="N61" s="36">
        <v>4</v>
      </c>
      <c r="O61" s="36">
        <v>4</v>
      </c>
      <c r="P61" s="36">
        <v>0</v>
      </c>
      <c r="Q61" s="36">
        <v>0</v>
      </c>
      <c r="R61" s="38"/>
      <c r="S61" s="36">
        <v>10</v>
      </c>
      <c r="T61" s="36">
        <v>9</v>
      </c>
      <c r="U61" s="36">
        <v>1</v>
      </c>
      <c r="V61" s="36">
        <v>0</v>
      </c>
      <c r="W61" s="38"/>
      <c r="X61" s="36">
        <v>1</v>
      </c>
      <c r="Y61" s="36">
        <v>0</v>
      </c>
      <c r="Z61" s="36">
        <v>0</v>
      </c>
      <c r="AA61" s="36">
        <v>1</v>
      </c>
      <c r="AB61" s="38"/>
      <c r="AC61" s="32">
        <v>139</v>
      </c>
      <c r="AD61" s="36">
        <v>70</v>
      </c>
      <c r="AE61" s="36">
        <v>69</v>
      </c>
      <c r="AF61" s="36">
        <v>0</v>
      </c>
      <c r="AG61" s="38"/>
      <c r="AH61" s="36">
        <v>228</v>
      </c>
      <c r="AI61" s="36">
        <v>183</v>
      </c>
      <c r="AJ61" s="36">
        <v>40</v>
      </c>
      <c r="AK61" s="36">
        <v>5</v>
      </c>
      <c r="AL61" s="38"/>
      <c r="AM61" s="32">
        <v>2681</v>
      </c>
      <c r="AN61" s="36">
        <v>1007</v>
      </c>
      <c r="AO61" s="36">
        <v>420</v>
      </c>
      <c r="AP61" s="36">
        <v>1254</v>
      </c>
      <c r="AQ61" s="38"/>
      <c r="AR61" s="76">
        <v>0</v>
      </c>
      <c r="AS61" s="36"/>
      <c r="AT61" s="36"/>
      <c r="AU61" s="36"/>
      <c r="AV61" s="36"/>
    </row>
    <row r="62" spans="1:48" ht="30" customHeight="1">
      <c r="A62" s="14">
        <v>51</v>
      </c>
      <c r="B62" s="46" t="s">
        <v>71</v>
      </c>
      <c r="C62" s="36">
        <v>3</v>
      </c>
      <c r="D62" s="124">
        <f t="shared" si="9"/>
        <v>6209</v>
      </c>
      <c r="E62" s="124">
        <f t="shared" si="10"/>
        <v>4364</v>
      </c>
      <c r="F62" s="124">
        <f t="shared" si="11"/>
        <v>225</v>
      </c>
      <c r="G62" s="124">
        <f t="shared" si="12"/>
        <v>1620</v>
      </c>
      <c r="H62" s="37"/>
      <c r="I62" s="36">
        <v>24</v>
      </c>
      <c r="J62" s="36">
        <v>7</v>
      </c>
      <c r="K62" s="36">
        <v>4</v>
      </c>
      <c r="L62" s="36">
        <v>13</v>
      </c>
      <c r="M62" s="38"/>
      <c r="N62" s="36">
        <v>7</v>
      </c>
      <c r="O62" s="36">
        <v>4</v>
      </c>
      <c r="P62" s="36">
        <v>3</v>
      </c>
      <c r="Q62" s="36">
        <v>0</v>
      </c>
      <c r="R62" s="38"/>
      <c r="S62" s="36">
        <v>5</v>
      </c>
      <c r="T62" s="36">
        <v>5</v>
      </c>
      <c r="U62" s="36">
        <v>0</v>
      </c>
      <c r="V62" s="36">
        <v>0</v>
      </c>
      <c r="W62" s="38"/>
      <c r="X62" s="36">
        <v>28</v>
      </c>
      <c r="Y62" s="36">
        <v>28</v>
      </c>
      <c r="Z62" s="36">
        <v>0</v>
      </c>
      <c r="AA62" s="36">
        <v>0</v>
      </c>
      <c r="AB62" s="38"/>
      <c r="AC62" s="32">
        <v>375</v>
      </c>
      <c r="AD62" s="36">
        <v>258</v>
      </c>
      <c r="AE62" s="36">
        <v>106</v>
      </c>
      <c r="AF62" s="36">
        <v>11</v>
      </c>
      <c r="AG62" s="38"/>
      <c r="AH62" s="36">
        <v>2029</v>
      </c>
      <c r="AI62" s="36">
        <v>1801</v>
      </c>
      <c r="AJ62" s="36">
        <v>14</v>
      </c>
      <c r="AK62" s="36">
        <v>214</v>
      </c>
      <c r="AL62" s="38"/>
      <c r="AM62" s="32">
        <v>3741</v>
      </c>
      <c r="AN62" s="36">
        <v>2261</v>
      </c>
      <c r="AO62" s="36">
        <v>98</v>
      </c>
      <c r="AP62" s="36">
        <v>1382</v>
      </c>
      <c r="AQ62" s="39"/>
      <c r="AR62" s="76">
        <v>3877</v>
      </c>
      <c r="AS62" s="36">
        <v>1373</v>
      </c>
      <c r="AT62" s="36">
        <v>1377</v>
      </c>
      <c r="AU62" s="36">
        <v>992</v>
      </c>
      <c r="AV62" s="36">
        <v>135</v>
      </c>
    </row>
    <row r="63" spans="1:48" ht="30" customHeight="1">
      <c r="A63" s="14">
        <v>52</v>
      </c>
      <c r="B63" s="46" t="s">
        <v>72</v>
      </c>
      <c r="C63" s="36">
        <v>2</v>
      </c>
      <c r="D63" s="124">
        <f t="shared" si="9"/>
        <v>1815</v>
      </c>
      <c r="E63" s="124">
        <f t="shared" si="10"/>
        <v>1428</v>
      </c>
      <c r="F63" s="124">
        <f t="shared" si="11"/>
        <v>77</v>
      </c>
      <c r="G63" s="124">
        <f t="shared" si="12"/>
        <v>310</v>
      </c>
      <c r="H63" s="37"/>
      <c r="I63" s="36">
        <v>1</v>
      </c>
      <c r="J63" s="36">
        <v>1</v>
      </c>
      <c r="K63" s="36">
        <v>0</v>
      </c>
      <c r="L63" s="36">
        <v>0</v>
      </c>
      <c r="M63" s="38"/>
      <c r="N63" s="36">
        <v>0</v>
      </c>
      <c r="O63" s="36">
        <v>0</v>
      </c>
      <c r="P63" s="36">
        <v>0</v>
      </c>
      <c r="Q63" s="36">
        <v>0</v>
      </c>
      <c r="R63" s="38"/>
      <c r="S63" s="36">
        <v>0</v>
      </c>
      <c r="T63" s="36">
        <v>0</v>
      </c>
      <c r="U63" s="36">
        <v>0</v>
      </c>
      <c r="V63" s="36">
        <v>0</v>
      </c>
      <c r="W63" s="38"/>
      <c r="X63" s="36">
        <v>1</v>
      </c>
      <c r="Y63" s="36">
        <v>1</v>
      </c>
      <c r="Z63" s="36">
        <v>0</v>
      </c>
      <c r="AA63" s="36">
        <v>0</v>
      </c>
      <c r="AB63" s="38"/>
      <c r="AC63" s="32">
        <v>47</v>
      </c>
      <c r="AD63" s="36">
        <v>32</v>
      </c>
      <c r="AE63" s="36">
        <v>9</v>
      </c>
      <c r="AF63" s="36">
        <v>6</v>
      </c>
      <c r="AG63" s="38"/>
      <c r="AH63" s="36">
        <v>436</v>
      </c>
      <c r="AI63" s="36">
        <v>407</v>
      </c>
      <c r="AJ63" s="36">
        <v>13</v>
      </c>
      <c r="AK63" s="36">
        <v>16</v>
      </c>
      <c r="AL63" s="38">
        <v>2380</v>
      </c>
      <c r="AM63" s="32">
        <v>1330</v>
      </c>
      <c r="AN63" s="36">
        <v>987</v>
      </c>
      <c r="AO63" s="36">
        <v>55</v>
      </c>
      <c r="AP63" s="36">
        <v>288</v>
      </c>
      <c r="AQ63" s="39"/>
      <c r="AR63" s="76">
        <v>227</v>
      </c>
      <c r="AS63" s="36">
        <v>201</v>
      </c>
      <c r="AT63" s="36"/>
      <c r="AU63" s="36">
        <v>26</v>
      </c>
      <c r="AV63" s="36"/>
    </row>
    <row r="64" spans="1:48" ht="30" customHeight="1">
      <c r="A64" s="14">
        <v>53</v>
      </c>
      <c r="B64" s="46" t="s">
        <v>88</v>
      </c>
      <c r="C64" s="36">
        <v>4</v>
      </c>
      <c r="D64" s="124">
        <f t="shared" si="9"/>
        <v>5044</v>
      </c>
      <c r="E64" s="124">
        <f t="shared" si="10"/>
        <v>4685</v>
      </c>
      <c r="F64" s="124">
        <f t="shared" si="11"/>
        <v>50</v>
      </c>
      <c r="G64" s="124">
        <f t="shared" si="12"/>
        <v>309</v>
      </c>
      <c r="H64" s="37"/>
      <c r="I64" s="36">
        <v>180</v>
      </c>
      <c r="J64" s="36">
        <v>145</v>
      </c>
      <c r="K64" s="36">
        <v>30</v>
      </c>
      <c r="L64" s="36">
        <v>5</v>
      </c>
      <c r="M64" s="38"/>
      <c r="N64" s="36">
        <v>19</v>
      </c>
      <c r="O64" s="36">
        <v>16</v>
      </c>
      <c r="P64" s="36">
        <v>3</v>
      </c>
      <c r="Q64" s="36">
        <v>0</v>
      </c>
      <c r="R64" s="38"/>
      <c r="S64" s="36">
        <v>73</v>
      </c>
      <c r="T64" s="36">
        <v>70</v>
      </c>
      <c r="U64" s="36">
        <v>3</v>
      </c>
      <c r="V64" s="36">
        <v>0</v>
      </c>
      <c r="W64" s="38"/>
      <c r="X64" s="36">
        <v>8</v>
      </c>
      <c r="Y64" s="36">
        <v>8</v>
      </c>
      <c r="Z64" s="36">
        <v>0</v>
      </c>
      <c r="AA64" s="36">
        <v>0</v>
      </c>
      <c r="AB64" s="38"/>
      <c r="AC64" s="32">
        <v>338</v>
      </c>
      <c r="AD64" s="36">
        <v>296</v>
      </c>
      <c r="AE64" s="36">
        <v>3</v>
      </c>
      <c r="AF64" s="36">
        <v>39</v>
      </c>
      <c r="AG64" s="38"/>
      <c r="AH64" s="36">
        <v>449</v>
      </c>
      <c r="AI64" s="36">
        <v>436</v>
      </c>
      <c r="AJ64" s="36">
        <v>1</v>
      </c>
      <c r="AK64" s="36">
        <v>12</v>
      </c>
      <c r="AL64" s="38"/>
      <c r="AM64" s="32">
        <v>3977</v>
      </c>
      <c r="AN64" s="36">
        <v>3714</v>
      </c>
      <c r="AO64" s="36">
        <v>10</v>
      </c>
      <c r="AP64" s="36">
        <v>253</v>
      </c>
      <c r="AQ64" s="39"/>
      <c r="AR64" s="76">
        <v>6909</v>
      </c>
      <c r="AS64" s="36">
        <v>864</v>
      </c>
      <c r="AT64" s="36">
        <v>1053</v>
      </c>
      <c r="AU64" s="36">
        <v>1074</v>
      </c>
      <c r="AV64" s="36">
        <v>3918</v>
      </c>
    </row>
    <row r="65" spans="1:48" ht="30" customHeight="1">
      <c r="A65" s="14">
        <v>54</v>
      </c>
      <c r="B65" s="46" t="s">
        <v>73</v>
      </c>
      <c r="C65" s="36">
        <v>2</v>
      </c>
      <c r="D65" s="124">
        <f t="shared" si="9"/>
        <v>3672</v>
      </c>
      <c r="E65" s="124">
        <f>SUM(J65,O65,T65,Y65,AD65,AI65,AN65)</f>
        <v>3353</v>
      </c>
      <c r="F65" s="124">
        <f t="shared" si="11"/>
        <v>49</v>
      </c>
      <c r="G65" s="124">
        <f t="shared" si="12"/>
        <v>270</v>
      </c>
      <c r="H65" s="37"/>
      <c r="I65" s="36">
        <v>15</v>
      </c>
      <c r="J65" s="36">
        <v>13</v>
      </c>
      <c r="K65" s="36">
        <v>2</v>
      </c>
      <c r="L65" s="36">
        <v>0</v>
      </c>
      <c r="M65" s="38"/>
      <c r="N65" s="36">
        <v>4</v>
      </c>
      <c r="O65" s="36">
        <v>4</v>
      </c>
      <c r="P65" s="36">
        <v>0</v>
      </c>
      <c r="Q65" s="36">
        <v>0</v>
      </c>
      <c r="R65" s="38"/>
      <c r="S65" s="36">
        <v>8</v>
      </c>
      <c r="T65" s="36">
        <v>4</v>
      </c>
      <c r="U65" s="36">
        <v>4</v>
      </c>
      <c r="V65" s="36">
        <v>0</v>
      </c>
      <c r="W65" s="38"/>
      <c r="X65" s="36">
        <v>2</v>
      </c>
      <c r="Y65" s="36">
        <v>0</v>
      </c>
      <c r="Z65" s="36">
        <v>2</v>
      </c>
      <c r="AA65" s="36">
        <v>0</v>
      </c>
      <c r="AB65" s="38"/>
      <c r="AC65" s="32">
        <v>216</v>
      </c>
      <c r="AD65" s="36">
        <v>177</v>
      </c>
      <c r="AE65" s="36">
        <v>39</v>
      </c>
      <c r="AF65" s="36">
        <v>0</v>
      </c>
      <c r="AG65" s="38"/>
      <c r="AH65" s="36">
        <v>360</v>
      </c>
      <c r="AI65" s="36">
        <v>360</v>
      </c>
      <c r="AJ65" s="36">
        <v>0</v>
      </c>
      <c r="AK65" s="36">
        <v>0</v>
      </c>
      <c r="AL65" s="38"/>
      <c r="AM65" s="32">
        <v>3067</v>
      </c>
      <c r="AN65" s="36">
        <v>2795</v>
      </c>
      <c r="AO65" s="36">
        <v>2</v>
      </c>
      <c r="AP65" s="36">
        <v>270</v>
      </c>
      <c r="AQ65" s="39"/>
      <c r="AR65" s="76">
        <v>1492</v>
      </c>
      <c r="AS65" s="42">
        <v>620</v>
      </c>
      <c r="AT65" s="42">
        <v>323</v>
      </c>
      <c r="AU65" s="36">
        <v>549</v>
      </c>
      <c r="AV65" s="36"/>
    </row>
    <row r="66" spans="1:48" ht="30" customHeight="1">
      <c r="A66" s="14">
        <v>55</v>
      </c>
      <c r="B66" s="46" t="s">
        <v>108</v>
      </c>
      <c r="C66" s="36">
        <v>7</v>
      </c>
      <c r="D66" s="124">
        <f t="shared" si="9"/>
        <v>7165</v>
      </c>
      <c r="E66" s="124">
        <f t="shared" si="10"/>
        <v>4140</v>
      </c>
      <c r="F66" s="124">
        <f t="shared" si="11"/>
        <v>643</v>
      </c>
      <c r="G66" s="124">
        <f t="shared" si="12"/>
        <v>2382</v>
      </c>
      <c r="H66" s="37"/>
      <c r="I66" s="36">
        <v>122</v>
      </c>
      <c r="J66" s="36">
        <v>90</v>
      </c>
      <c r="K66" s="36">
        <v>23</v>
      </c>
      <c r="L66" s="36">
        <v>9</v>
      </c>
      <c r="M66" s="38"/>
      <c r="N66" s="36">
        <v>5</v>
      </c>
      <c r="O66" s="36">
        <v>3</v>
      </c>
      <c r="P66" s="36">
        <v>2</v>
      </c>
      <c r="Q66" s="36">
        <v>0</v>
      </c>
      <c r="R66" s="38"/>
      <c r="S66" s="36">
        <v>68</v>
      </c>
      <c r="T66" s="36">
        <v>59</v>
      </c>
      <c r="U66" s="36">
        <v>9</v>
      </c>
      <c r="V66" s="36">
        <v>0</v>
      </c>
      <c r="W66" s="38"/>
      <c r="X66" s="36">
        <v>12</v>
      </c>
      <c r="Y66" s="36">
        <v>11</v>
      </c>
      <c r="Z66" s="36">
        <v>0</v>
      </c>
      <c r="AA66" s="36">
        <v>1</v>
      </c>
      <c r="AB66" s="38"/>
      <c r="AC66" s="32">
        <v>616</v>
      </c>
      <c r="AD66" s="36">
        <v>361</v>
      </c>
      <c r="AE66" s="36">
        <v>245</v>
      </c>
      <c r="AF66" s="36">
        <v>10</v>
      </c>
      <c r="AG66" s="38"/>
      <c r="AH66" s="36">
        <v>636</v>
      </c>
      <c r="AI66" s="36">
        <v>607</v>
      </c>
      <c r="AJ66" s="36">
        <v>26</v>
      </c>
      <c r="AK66" s="36">
        <v>3</v>
      </c>
      <c r="AL66" s="38"/>
      <c r="AM66" s="32">
        <v>5706</v>
      </c>
      <c r="AN66" s="36">
        <v>3009</v>
      </c>
      <c r="AO66" s="36">
        <v>338</v>
      </c>
      <c r="AP66" s="36">
        <v>2359</v>
      </c>
      <c r="AQ66" s="39"/>
      <c r="AR66" s="76">
        <v>1180</v>
      </c>
      <c r="AS66" s="36">
        <v>300</v>
      </c>
      <c r="AT66" s="36"/>
      <c r="AU66" s="36">
        <v>523</v>
      </c>
      <c r="AV66" s="36">
        <v>357</v>
      </c>
    </row>
    <row r="67" spans="1:48" ht="30" customHeight="1">
      <c r="A67" s="15">
        <v>56</v>
      </c>
      <c r="B67" s="46" t="s">
        <v>74</v>
      </c>
      <c r="C67" s="36">
        <v>1</v>
      </c>
      <c r="D67" s="124">
        <f t="shared" si="9"/>
        <v>2798</v>
      </c>
      <c r="E67" s="124">
        <f t="shared" si="10"/>
        <v>351</v>
      </c>
      <c r="F67" s="124">
        <f t="shared" si="11"/>
        <v>125</v>
      </c>
      <c r="G67" s="124">
        <f t="shared" si="12"/>
        <v>2322</v>
      </c>
      <c r="H67" s="37"/>
      <c r="I67" s="36">
        <v>9</v>
      </c>
      <c r="J67" s="36">
        <v>3</v>
      </c>
      <c r="K67" s="36">
        <v>2</v>
      </c>
      <c r="L67" s="36">
        <v>4</v>
      </c>
      <c r="M67" s="38"/>
      <c r="N67" s="36">
        <v>0</v>
      </c>
      <c r="O67" s="36">
        <v>0</v>
      </c>
      <c r="P67" s="36">
        <v>0</v>
      </c>
      <c r="Q67" s="36">
        <v>0</v>
      </c>
      <c r="R67" s="38"/>
      <c r="S67" s="36">
        <v>0</v>
      </c>
      <c r="T67" s="36">
        <v>0</v>
      </c>
      <c r="U67" s="36">
        <v>0</v>
      </c>
      <c r="V67" s="36">
        <v>0</v>
      </c>
      <c r="W67" s="38"/>
      <c r="X67" s="36">
        <v>1</v>
      </c>
      <c r="Y67" s="36">
        <v>1</v>
      </c>
      <c r="Z67" s="36">
        <v>0</v>
      </c>
      <c r="AA67" s="36">
        <v>0</v>
      </c>
      <c r="AB67" s="38"/>
      <c r="AC67" s="32">
        <v>74</v>
      </c>
      <c r="AD67" s="36">
        <v>23</v>
      </c>
      <c r="AE67" s="36">
        <v>51</v>
      </c>
      <c r="AF67" s="36">
        <v>0</v>
      </c>
      <c r="AG67" s="38"/>
      <c r="AH67" s="36">
        <v>104</v>
      </c>
      <c r="AI67" s="36">
        <v>46</v>
      </c>
      <c r="AJ67" s="36">
        <v>58</v>
      </c>
      <c r="AK67" s="36">
        <v>0</v>
      </c>
      <c r="AL67" s="38"/>
      <c r="AM67" s="32">
        <v>2610</v>
      </c>
      <c r="AN67" s="36">
        <v>278</v>
      </c>
      <c r="AO67" s="36">
        <v>14</v>
      </c>
      <c r="AP67" s="36">
        <v>2318</v>
      </c>
      <c r="AQ67" s="39"/>
      <c r="AR67" s="76">
        <v>582</v>
      </c>
      <c r="AS67" s="51">
        <v>416</v>
      </c>
      <c r="AT67" s="51"/>
      <c r="AU67" s="51">
        <v>12</v>
      </c>
      <c r="AV67" s="51">
        <v>154</v>
      </c>
    </row>
    <row r="68" spans="1:48" ht="38.25" customHeight="1">
      <c r="A68" s="12"/>
      <c r="B68" s="44" t="s">
        <v>30</v>
      </c>
      <c r="C68" s="28">
        <f>SUM(C69:C74)</f>
        <v>25</v>
      </c>
      <c r="D68" s="125">
        <f>SUM(D69:D74)</f>
        <v>32986</v>
      </c>
      <c r="E68" s="125">
        <f>SUM(E69:E74)</f>
        <v>20212</v>
      </c>
      <c r="F68" s="125">
        <f>SUM(F69:F74)</f>
        <v>2235</v>
      </c>
      <c r="G68" s="125">
        <f>SUM(G69:G74)</f>
        <v>10539</v>
      </c>
      <c r="H68" s="29"/>
      <c r="I68" s="28">
        <f>SUM(I69:I74)</f>
        <v>201</v>
      </c>
      <c r="J68" s="28">
        <f>SUM(J69:J74)</f>
        <v>114</v>
      </c>
      <c r="K68" s="28">
        <f>SUM(K69:K74)</f>
        <v>17</v>
      </c>
      <c r="L68" s="28">
        <f>SUM(L69:L74)</f>
        <v>70</v>
      </c>
      <c r="M68" s="29"/>
      <c r="N68" s="28">
        <f>SUM(N69:N74)</f>
        <v>40</v>
      </c>
      <c r="O68" s="28">
        <f>SUM(O69:O74)</f>
        <v>18</v>
      </c>
      <c r="P68" s="28">
        <f>SUM(P69:P74)</f>
        <v>16</v>
      </c>
      <c r="Q68" s="28">
        <f>SUM(Q69:Q74)</f>
        <v>6</v>
      </c>
      <c r="R68" s="29"/>
      <c r="S68" s="28">
        <f>SUM(S69:S74)</f>
        <v>103</v>
      </c>
      <c r="T68" s="28">
        <f>SUM(T69:T74)</f>
        <v>85</v>
      </c>
      <c r="U68" s="28">
        <f>SUM(U69:U74)</f>
        <v>16</v>
      </c>
      <c r="V68" s="28">
        <f>SUM(V69:V74)</f>
        <v>2</v>
      </c>
      <c r="W68" s="29"/>
      <c r="X68" s="28">
        <f>SUM(X69:X74)</f>
        <v>23</v>
      </c>
      <c r="Y68" s="28">
        <f>SUM(Y69:Y74)</f>
        <v>10</v>
      </c>
      <c r="Z68" s="28">
        <f>SUM(Z69:Z74)</f>
        <v>2</v>
      </c>
      <c r="AA68" s="28">
        <f>SUM(AA69:AA74)</f>
        <v>11</v>
      </c>
      <c r="AB68" s="29"/>
      <c r="AC68" s="28">
        <f>SUM(AC69:AC74)</f>
        <v>2887</v>
      </c>
      <c r="AD68" s="28">
        <f>SUM(AD69:AD74)</f>
        <v>1833</v>
      </c>
      <c r="AE68" s="28">
        <f>SUM(AE69:AE74)</f>
        <v>822</v>
      </c>
      <c r="AF68" s="28">
        <f>SUM(AF69:AF74)</f>
        <v>232</v>
      </c>
      <c r="AG68" s="29"/>
      <c r="AH68" s="28">
        <f>SUM(AH69:AH74)</f>
        <v>3671</v>
      </c>
      <c r="AI68" s="28">
        <f>SUM(AI69:AI74)</f>
        <v>3429</v>
      </c>
      <c r="AJ68" s="28">
        <f>SUM(AJ69:AJ74)</f>
        <v>186</v>
      </c>
      <c r="AK68" s="28">
        <f>SUM(AK69:AK74)</f>
        <v>56</v>
      </c>
      <c r="AL68" s="29"/>
      <c r="AM68" s="28">
        <f>SUM(AM69:AM74)</f>
        <v>26061</v>
      </c>
      <c r="AN68" s="28">
        <f>SUM(AN69:AN74)</f>
        <v>14723</v>
      </c>
      <c r="AO68" s="28">
        <f>SUM(AO69:AO74)</f>
        <v>1176</v>
      </c>
      <c r="AP68" s="30">
        <f>SUM(AP69:AP74)</f>
        <v>10162</v>
      </c>
      <c r="AQ68" s="31"/>
      <c r="AR68" s="108">
        <f>SUM(AS68:AV68)</f>
        <v>13741</v>
      </c>
      <c r="AS68" s="57">
        <f>SUM(AS69:AS74)</f>
        <v>3945</v>
      </c>
      <c r="AT68" s="57">
        <f>SUM(AT69:AT74)</f>
        <v>431</v>
      </c>
      <c r="AU68" s="57">
        <f>SUM(AU69:AU74)</f>
        <v>5829</v>
      </c>
      <c r="AV68" s="58">
        <f>SUM(AV69:AV74)</f>
        <v>3536</v>
      </c>
    </row>
    <row r="69" spans="1:48" ht="30" customHeight="1">
      <c r="A69" s="14">
        <v>57</v>
      </c>
      <c r="B69" s="45" t="s">
        <v>15</v>
      </c>
      <c r="C69" s="32">
        <v>4</v>
      </c>
      <c r="D69" s="124">
        <f t="shared" si="9"/>
        <v>1678</v>
      </c>
      <c r="E69" s="124">
        <f t="shared" si="10"/>
        <v>658</v>
      </c>
      <c r="F69" s="124">
        <f t="shared" si="11"/>
        <v>497</v>
      </c>
      <c r="G69" s="124">
        <f t="shared" si="12"/>
        <v>523</v>
      </c>
      <c r="H69" s="33"/>
      <c r="I69" s="32">
        <v>58</v>
      </c>
      <c r="J69" s="32">
        <v>4</v>
      </c>
      <c r="K69" s="32">
        <v>7</v>
      </c>
      <c r="L69" s="32">
        <v>47</v>
      </c>
      <c r="M69" s="34"/>
      <c r="N69" s="32">
        <v>12</v>
      </c>
      <c r="O69" s="32">
        <v>6</v>
      </c>
      <c r="P69" s="32">
        <v>5</v>
      </c>
      <c r="Q69" s="32">
        <v>1</v>
      </c>
      <c r="R69" s="34"/>
      <c r="S69" s="32">
        <v>6</v>
      </c>
      <c r="T69" s="32">
        <v>4</v>
      </c>
      <c r="U69" s="32">
        <v>2</v>
      </c>
      <c r="V69" s="32">
        <v>0</v>
      </c>
      <c r="W69" s="34"/>
      <c r="X69" s="32">
        <v>2</v>
      </c>
      <c r="Y69" s="32">
        <v>0</v>
      </c>
      <c r="Z69" s="32">
        <v>0</v>
      </c>
      <c r="AA69" s="32">
        <v>2</v>
      </c>
      <c r="AB69" s="34"/>
      <c r="AC69" s="32">
        <v>142</v>
      </c>
      <c r="AD69" s="32">
        <v>89</v>
      </c>
      <c r="AE69" s="32">
        <v>48</v>
      </c>
      <c r="AF69" s="32">
        <v>5</v>
      </c>
      <c r="AG69" s="34"/>
      <c r="AH69" s="32">
        <v>90</v>
      </c>
      <c r="AI69" s="32">
        <v>76</v>
      </c>
      <c r="AJ69" s="32">
        <v>14</v>
      </c>
      <c r="AK69" s="32">
        <v>0</v>
      </c>
      <c r="AL69" s="34"/>
      <c r="AM69" s="32">
        <v>1368</v>
      </c>
      <c r="AN69" s="32">
        <v>479</v>
      </c>
      <c r="AO69" s="32">
        <v>421</v>
      </c>
      <c r="AP69" s="32">
        <v>468</v>
      </c>
      <c r="AQ69" s="35"/>
      <c r="AR69" s="40">
        <v>1307</v>
      </c>
      <c r="AS69" s="32">
        <v>914</v>
      </c>
      <c r="AT69" s="32"/>
      <c r="AU69" s="32">
        <v>393</v>
      </c>
      <c r="AV69" s="32"/>
    </row>
    <row r="70" spans="1:48" ht="30" customHeight="1">
      <c r="A70" s="14">
        <v>58</v>
      </c>
      <c r="B70" s="46" t="s">
        <v>75</v>
      </c>
      <c r="C70" s="36">
        <v>7</v>
      </c>
      <c r="D70" s="124">
        <f t="shared" si="9"/>
        <v>8268</v>
      </c>
      <c r="E70" s="124">
        <f t="shared" si="10"/>
        <v>5521</v>
      </c>
      <c r="F70" s="124">
        <f t="shared" si="11"/>
        <v>761</v>
      </c>
      <c r="G70" s="124">
        <f t="shared" si="12"/>
        <v>1986</v>
      </c>
      <c r="H70" s="37"/>
      <c r="I70" s="36">
        <v>12</v>
      </c>
      <c r="J70" s="36">
        <v>10</v>
      </c>
      <c r="K70" s="36">
        <v>2</v>
      </c>
      <c r="L70" s="36">
        <v>0</v>
      </c>
      <c r="M70" s="38"/>
      <c r="N70" s="36">
        <v>2</v>
      </c>
      <c r="O70" s="36">
        <v>1</v>
      </c>
      <c r="P70" s="36">
        <v>1</v>
      </c>
      <c r="Q70" s="36">
        <v>0</v>
      </c>
      <c r="R70" s="38"/>
      <c r="S70" s="36">
        <v>30</v>
      </c>
      <c r="T70" s="36">
        <v>26</v>
      </c>
      <c r="U70" s="36">
        <v>4</v>
      </c>
      <c r="V70" s="36">
        <v>0</v>
      </c>
      <c r="W70" s="38"/>
      <c r="X70" s="36">
        <v>0</v>
      </c>
      <c r="Y70" s="36">
        <v>0</v>
      </c>
      <c r="Z70" s="36">
        <v>0</v>
      </c>
      <c r="AA70" s="36">
        <v>0</v>
      </c>
      <c r="AB70" s="38"/>
      <c r="AC70" s="32">
        <v>1036</v>
      </c>
      <c r="AD70" s="36">
        <v>753</v>
      </c>
      <c r="AE70" s="36">
        <v>274</v>
      </c>
      <c r="AF70" s="36">
        <v>9</v>
      </c>
      <c r="AG70" s="38"/>
      <c r="AH70" s="36">
        <v>793</v>
      </c>
      <c r="AI70" s="36">
        <v>650</v>
      </c>
      <c r="AJ70" s="36">
        <v>139</v>
      </c>
      <c r="AK70" s="36">
        <v>4</v>
      </c>
      <c r="AL70" s="38"/>
      <c r="AM70" s="32">
        <v>6395</v>
      </c>
      <c r="AN70" s="36">
        <v>4081</v>
      </c>
      <c r="AO70" s="36">
        <v>341</v>
      </c>
      <c r="AP70" s="36">
        <v>1973</v>
      </c>
      <c r="AQ70" s="39"/>
      <c r="AR70" s="76">
        <v>3041</v>
      </c>
      <c r="AS70" s="42">
        <v>439</v>
      </c>
      <c r="AT70" s="42"/>
      <c r="AU70" s="36">
        <v>121</v>
      </c>
      <c r="AV70" s="36">
        <v>2481</v>
      </c>
    </row>
    <row r="71" spans="1:48" ht="30" customHeight="1">
      <c r="A71" s="14">
        <v>59</v>
      </c>
      <c r="B71" s="46" t="s">
        <v>16</v>
      </c>
      <c r="C71" s="36">
        <v>1</v>
      </c>
      <c r="D71" s="124">
        <f t="shared" si="9"/>
        <v>1834</v>
      </c>
      <c r="E71" s="124">
        <f t="shared" si="10"/>
        <v>1037</v>
      </c>
      <c r="F71" s="124">
        <f t="shared" si="11"/>
        <v>98</v>
      </c>
      <c r="G71" s="124">
        <f t="shared" si="12"/>
        <v>699</v>
      </c>
      <c r="H71" s="37"/>
      <c r="I71" s="36">
        <v>12</v>
      </c>
      <c r="J71" s="36">
        <v>6</v>
      </c>
      <c r="K71" s="36">
        <v>2</v>
      </c>
      <c r="L71" s="36">
        <v>4</v>
      </c>
      <c r="M71" s="38"/>
      <c r="N71" s="36">
        <v>1</v>
      </c>
      <c r="O71" s="36">
        <v>1</v>
      </c>
      <c r="P71" s="36">
        <v>0</v>
      </c>
      <c r="Q71" s="36">
        <v>0</v>
      </c>
      <c r="R71" s="38"/>
      <c r="S71" s="36">
        <v>7</v>
      </c>
      <c r="T71" s="36">
        <v>5</v>
      </c>
      <c r="U71" s="36">
        <v>2</v>
      </c>
      <c r="V71" s="36">
        <v>0</v>
      </c>
      <c r="W71" s="38"/>
      <c r="X71" s="36">
        <v>1</v>
      </c>
      <c r="Y71" s="36">
        <v>0</v>
      </c>
      <c r="Z71" s="36">
        <v>0</v>
      </c>
      <c r="AA71" s="36">
        <v>1</v>
      </c>
      <c r="AB71" s="38"/>
      <c r="AC71" s="32">
        <v>91</v>
      </c>
      <c r="AD71" s="36">
        <v>43</v>
      </c>
      <c r="AE71" s="36">
        <v>45</v>
      </c>
      <c r="AF71" s="36">
        <v>3</v>
      </c>
      <c r="AG71" s="38"/>
      <c r="AH71" s="36">
        <v>218</v>
      </c>
      <c r="AI71" s="36">
        <v>211</v>
      </c>
      <c r="AJ71" s="36">
        <v>6</v>
      </c>
      <c r="AK71" s="36">
        <v>1</v>
      </c>
      <c r="AL71" s="38"/>
      <c r="AM71" s="32">
        <v>1504</v>
      </c>
      <c r="AN71" s="36">
        <v>771</v>
      </c>
      <c r="AO71" s="36">
        <v>43</v>
      </c>
      <c r="AP71" s="36">
        <v>690</v>
      </c>
      <c r="AQ71" s="39"/>
      <c r="AR71" s="76">
        <v>1055</v>
      </c>
      <c r="AS71" s="36"/>
      <c r="AT71" s="36"/>
      <c r="AU71" s="36"/>
      <c r="AV71" s="36">
        <v>1055</v>
      </c>
    </row>
    <row r="72" spans="1:48" ht="30" customHeight="1">
      <c r="A72" s="14">
        <v>60</v>
      </c>
      <c r="B72" s="46" t="s">
        <v>76</v>
      </c>
      <c r="C72" s="36">
        <v>2</v>
      </c>
      <c r="D72" s="124">
        <f t="shared" si="9"/>
        <v>3117</v>
      </c>
      <c r="E72" s="124">
        <f t="shared" si="10"/>
        <v>2230</v>
      </c>
      <c r="F72" s="124">
        <f t="shared" si="11"/>
        <v>144</v>
      </c>
      <c r="G72" s="124">
        <f t="shared" si="12"/>
        <v>743</v>
      </c>
      <c r="H72" s="37"/>
      <c r="I72" s="36">
        <v>66</v>
      </c>
      <c r="J72" s="36">
        <v>57</v>
      </c>
      <c r="K72" s="36">
        <v>2</v>
      </c>
      <c r="L72" s="36">
        <v>7</v>
      </c>
      <c r="M72" s="38"/>
      <c r="N72" s="36">
        <v>16</v>
      </c>
      <c r="O72" s="36">
        <v>8</v>
      </c>
      <c r="P72" s="36">
        <v>5</v>
      </c>
      <c r="Q72" s="36">
        <v>3</v>
      </c>
      <c r="R72" s="38"/>
      <c r="S72" s="36">
        <v>35</v>
      </c>
      <c r="T72" s="36">
        <v>28</v>
      </c>
      <c r="U72" s="36">
        <v>6</v>
      </c>
      <c r="V72" s="36">
        <v>1</v>
      </c>
      <c r="W72" s="38"/>
      <c r="X72" s="36">
        <v>15</v>
      </c>
      <c r="Y72" s="36">
        <v>9</v>
      </c>
      <c r="Z72" s="36">
        <v>0</v>
      </c>
      <c r="AA72" s="36">
        <v>6</v>
      </c>
      <c r="AB72" s="38"/>
      <c r="AC72" s="32">
        <v>164</v>
      </c>
      <c r="AD72" s="36">
        <v>100</v>
      </c>
      <c r="AE72" s="36">
        <v>47</v>
      </c>
      <c r="AF72" s="36">
        <v>17</v>
      </c>
      <c r="AG72" s="38"/>
      <c r="AH72" s="36">
        <v>432</v>
      </c>
      <c r="AI72" s="36">
        <v>383</v>
      </c>
      <c r="AJ72" s="36">
        <v>1</v>
      </c>
      <c r="AK72" s="36">
        <v>48</v>
      </c>
      <c r="AL72" s="38"/>
      <c r="AM72" s="32">
        <v>2389</v>
      </c>
      <c r="AN72" s="36">
        <v>1645</v>
      </c>
      <c r="AO72" s="36">
        <v>83</v>
      </c>
      <c r="AP72" s="36">
        <v>661</v>
      </c>
      <c r="AQ72" s="39"/>
      <c r="AR72" s="76">
        <v>1039</v>
      </c>
      <c r="AS72" s="36">
        <v>620</v>
      </c>
      <c r="AT72" s="36">
        <v>419</v>
      </c>
      <c r="AU72" s="36"/>
      <c r="AV72" s="36"/>
    </row>
    <row r="73" spans="1:48" ht="30" customHeight="1">
      <c r="A73" s="14">
        <v>61</v>
      </c>
      <c r="B73" s="46" t="s">
        <v>25</v>
      </c>
      <c r="C73" s="36">
        <v>8</v>
      </c>
      <c r="D73" s="124">
        <f t="shared" si="9"/>
        <v>1932</v>
      </c>
      <c r="E73" s="124">
        <f t="shared" si="10"/>
        <v>955</v>
      </c>
      <c r="F73" s="124">
        <f t="shared" si="11"/>
        <v>438</v>
      </c>
      <c r="G73" s="124">
        <f t="shared" si="12"/>
        <v>539</v>
      </c>
      <c r="H73" s="37"/>
      <c r="I73" s="36">
        <v>2</v>
      </c>
      <c r="J73" s="36">
        <v>1</v>
      </c>
      <c r="K73" s="36">
        <v>1</v>
      </c>
      <c r="L73" s="36">
        <v>0</v>
      </c>
      <c r="M73" s="38"/>
      <c r="N73" s="36">
        <v>1</v>
      </c>
      <c r="O73" s="36">
        <v>0</v>
      </c>
      <c r="P73" s="36">
        <v>1</v>
      </c>
      <c r="Q73" s="36">
        <v>0</v>
      </c>
      <c r="R73" s="38"/>
      <c r="S73" s="36">
        <v>2</v>
      </c>
      <c r="T73" s="36">
        <v>2</v>
      </c>
      <c r="U73" s="36">
        <v>0</v>
      </c>
      <c r="V73" s="36">
        <v>0</v>
      </c>
      <c r="W73" s="38"/>
      <c r="X73" s="36">
        <v>2</v>
      </c>
      <c r="Y73" s="36">
        <v>0</v>
      </c>
      <c r="Z73" s="36">
        <v>2</v>
      </c>
      <c r="AA73" s="36">
        <v>0</v>
      </c>
      <c r="AB73" s="38"/>
      <c r="AC73" s="32">
        <v>530</v>
      </c>
      <c r="AD73" s="36">
        <v>360</v>
      </c>
      <c r="AE73" s="36">
        <v>159</v>
      </c>
      <c r="AF73" s="36">
        <v>11</v>
      </c>
      <c r="AG73" s="38"/>
      <c r="AH73" s="36">
        <v>268</v>
      </c>
      <c r="AI73" s="36">
        <v>255</v>
      </c>
      <c r="AJ73" s="36">
        <v>10</v>
      </c>
      <c r="AK73" s="36">
        <v>3</v>
      </c>
      <c r="AL73" s="38"/>
      <c r="AM73" s="32">
        <v>1127</v>
      </c>
      <c r="AN73" s="36">
        <v>337</v>
      </c>
      <c r="AO73" s="36">
        <v>265</v>
      </c>
      <c r="AP73" s="36">
        <v>525</v>
      </c>
      <c r="AQ73" s="39"/>
      <c r="AR73" s="76">
        <v>154</v>
      </c>
      <c r="AS73" s="36">
        <v>13</v>
      </c>
      <c r="AT73" s="36">
        <v>12</v>
      </c>
      <c r="AU73" s="36">
        <v>129</v>
      </c>
      <c r="AV73" s="36"/>
    </row>
    <row r="74" spans="1:48" ht="30" customHeight="1">
      <c r="A74" s="15">
        <v>62</v>
      </c>
      <c r="B74" s="46" t="s">
        <v>17</v>
      </c>
      <c r="C74" s="36">
        <v>3</v>
      </c>
      <c r="D74" s="124">
        <f t="shared" si="9"/>
        <v>16157</v>
      </c>
      <c r="E74" s="124">
        <f t="shared" si="10"/>
        <v>9811</v>
      </c>
      <c r="F74" s="124">
        <f t="shared" si="11"/>
        <v>297</v>
      </c>
      <c r="G74" s="124">
        <f t="shared" si="12"/>
        <v>6049</v>
      </c>
      <c r="H74" s="37"/>
      <c r="I74" s="36">
        <v>51</v>
      </c>
      <c r="J74" s="36">
        <v>36</v>
      </c>
      <c r="K74" s="36">
        <v>3</v>
      </c>
      <c r="L74" s="36">
        <v>12</v>
      </c>
      <c r="M74" s="38"/>
      <c r="N74" s="36">
        <v>8</v>
      </c>
      <c r="O74" s="36">
        <v>2</v>
      </c>
      <c r="P74" s="36">
        <v>4</v>
      </c>
      <c r="Q74" s="36">
        <v>2</v>
      </c>
      <c r="R74" s="38"/>
      <c r="S74" s="36">
        <v>23</v>
      </c>
      <c r="T74" s="36">
        <v>20</v>
      </c>
      <c r="U74" s="36">
        <v>2</v>
      </c>
      <c r="V74" s="36">
        <v>1</v>
      </c>
      <c r="W74" s="38"/>
      <c r="X74" s="36">
        <v>3</v>
      </c>
      <c r="Y74" s="36">
        <v>1</v>
      </c>
      <c r="Z74" s="36">
        <v>0</v>
      </c>
      <c r="AA74" s="36">
        <v>2</v>
      </c>
      <c r="AB74" s="38"/>
      <c r="AC74" s="32">
        <v>924</v>
      </c>
      <c r="AD74" s="36">
        <v>488</v>
      </c>
      <c r="AE74" s="36">
        <v>249</v>
      </c>
      <c r="AF74" s="36">
        <v>187</v>
      </c>
      <c r="AG74" s="38"/>
      <c r="AH74" s="36">
        <v>1870</v>
      </c>
      <c r="AI74" s="36">
        <v>1854</v>
      </c>
      <c r="AJ74" s="36">
        <v>16</v>
      </c>
      <c r="AK74" s="36">
        <v>0</v>
      </c>
      <c r="AL74" s="38"/>
      <c r="AM74" s="32">
        <v>13278</v>
      </c>
      <c r="AN74" s="36">
        <v>7410</v>
      </c>
      <c r="AO74" s="36">
        <v>23</v>
      </c>
      <c r="AP74" s="36">
        <v>5845</v>
      </c>
      <c r="AQ74" s="39"/>
      <c r="AR74" s="76">
        <v>7145</v>
      </c>
      <c r="AS74" s="51">
        <v>1959</v>
      </c>
      <c r="AT74" s="51"/>
      <c r="AU74" s="51">
        <v>5186</v>
      </c>
      <c r="AV74" s="51"/>
    </row>
    <row r="75" spans="1:48" ht="40.5" customHeight="1">
      <c r="A75" s="12"/>
      <c r="B75" s="44" t="s">
        <v>31</v>
      </c>
      <c r="C75" s="28">
        <f>SUM(C76:C87)</f>
        <v>49</v>
      </c>
      <c r="D75" s="125">
        <f>SUM(D76:D87)</f>
        <v>62184</v>
      </c>
      <c r="E75" s="125">
        <f>SUM(E76:E87)</f>
        <v>35077</v>
      </c>
      <c r="F75" s="125">
        <f>SUM(F76:F87)</f>
        <v>7621</v>
      </c>
      <c r="G75" s="125">
        <f>SUM(G76:G87)</f>
        <v>19486</v>
      </c>
      <c r="H75" s="29"/>
      <c r="I75" s="28">
        <f>SUM(I76:I87)</f>
        <v>304</v>
      </c>
      <c r="J75" s="28">
        <f>SUM(J76:J87)</f>
        <v>111</v>
      </c>
      <c r="K75" s="28">
        <f>SUM(K76:K87)</f>
        <v>115</v>
      </c>
      <c r="L75" s="28">
        <f>SUM(L76:L87)</f>
        <v>78</v>
      </c>
      <c r="M75" s="29"/>
      <c r="N75" s="28">
        <f>SUM(N76:N87)</f>
        <v>216</v>
      </c>
      <c r="O75" s="28">
        <f>SUM(O76:O87)</f>
        <v>145</v>
      </c>
      <c r="P75" s="28">
        <f>SUM(P76:P87)</f>
        <v>48</v>
      </c>
      <c r="Q75" s="28">
        <f>SUM(Q76:Q87)</f>
        <v>23</v>
      </c>
      <c r="R75" s="29"/>
      <c r="S75" s="28">
        <f>SUM(S76:S87)</f>
        <v>472</v>
      </c>
      <c r="T75" s="28">
        <f>SUM(T76:T87)</f>
        <v>400</v>
      </c>
      <c r="U75" s="28">
        <f>SUM(U76:U87)</f>
        <v>60</v>
      </c>
      <c r="V75" s="28">
        <f>SUM(V76:V87)</f>
        <v>12</v>
      </c>
      <c r="W75" s="29"/>
      <c r="X75" s="28">
        <f>SUM(X76:X87)</f>
        <v>75</v>
      </c>
      <c r="Y75" s="28">
        <f>SUM(Y76:Y87)</f>
        <v>35</v>
      </c>
      <c r="Z75" s="28">
        <f>SUM(Z76:Z87)</f>
        <v>16</v>
      </c>
      <c r="AA75" s="28">
        <f>SUM(AA76:AA87)</f>
        <v>24</v>
      </c>
      <c r="AB75" s="29"/>
      <c r="AC75" s="28">
        <f>SUM(AC76:AC87)</f>
        <v>5264</v>
      </c>
      <c r="AD75" s="28">
        <f>SUM(AD76:AD87)</f>
        <v>2289</v>
      </c>
      <c r="AE75" s="28">
        <f>SUM(AE76:AE87)</f>
        <v>1869</v>
      </c>
      <c r="AF75" s="28">
        <f>SUM(AF76:AF87)</f>
        <v>1106</v>
      </c>
      <c r="AG75" s="29"/>
      <c r="AH75" s="28">
        <f>SUM(AH76:AH87)</f>
        <v>5720</v>
      </c>
      <c r="AI75" s="28">
        <f>SUM(AI76:AI87)</f>
        <v>5198</v>
      </c>
      <c r="AJ75" s="28">
        <f>SUM(AJ76:AJ87)</f>
        <v>367</v>
      </c>
      <c r="AK75" s="28">
        <f>SUM(AK76:AK87)</f>
        <v>155</v>
      </c>
      <c r="AL75" s="29"/>
      <c r="AM75" s="28">
        <f>SUM(AM76:AM87)</f>
        <v>50133</v>
      </c>
      <c r="AN75" s="28">
        <f>SUM(AN76:AN87)</f>
        <v>26899</v>
      </c>
      <c r="AO75" s="28">
        <f>SUM(AO76:AO87)</f>
        <v>5146</v>
      </c>
      <c r="AP75" s="30">
        <f>SUM(AP76:AP87)</f>
        <v>18088</v>
      </c>
      <c r="AQ75" s="31"/>
      <c r="AR75" s="108">
        <f>SUM(AS75:AV75)</f>
        <v>23107</v>
      </c>
      <c r="AS75" s="57">
        <f>SUM(AS76:AS87)</f>
        <v>6763</v>
      </c>
      <c r="AT75" s="57">
        <f>SUM(AT76:AT87)</f>
        <v>4007</v>
      </c>
      <c r="AU75" s="57">
        <f>SUM(AU76:AU87)</f>
        <v>8615</v>
      </c>
      <c r="AV75" s="58">
        <f>SUM(AV76:AV87)</f>
        <v>3722</v>
      </c>
    </row>
    <row r="76" spans="1:48" ht="30" customHeight="1">
      <c r="A76" s="14">
        <v>63</v>
      </c>
      <c r="B76" s="48" t="s">
        <v>77</v>
      </c>
      <c r="C76" s="32">
        <v>1</v>
      </c>
      <c r="D76" s="124">
        <f t="shared" si="9"/>
        <v>668</v>
      </c>
      <c r="E76" s="124">
        <f t="shared" si="10"/>
        <v>345</v>
      </c>
      <c r="F76" s="124">
        <f t="shared" si="11"/>
        <v>31</v>
      </c>
      <c r="G76" s="124">
        <f t="shared" si="12"/>
        <v>292</v>
      </c>
      <c r="H76" s="33"/>
      <c r="I76" s="32">
        <v>3</v>
      </c>
      <c r="J76" s="32">
        <v>2</v>
      </c>
      <c r="K76" s="32">
        <v>1</v>
      </c>
      <c r="L76" s="32">
        <v>0</v>
      </c>
      <c r="M76" s="34"/>
      <c r="N76" s="32">
        <v>0</v>
      </c>
      <c r="O76" s="32">
        <v>0</v>
      </c>
      <c r="P76" s="32">
        <v>0</v>
      </c>
      <c r="Q76" s="32">
        <v>0</v>
      </c>
      <c r="R76" s="34"/>
      <c r="S76" s="32">
        <v>0</v>
      </c>
      <c r="T76" s="32">
        <v>0</v>
      </c>
      <c r="U76" s="32">
        <v>0</v>
      </c>
      <c r="V76" s="32">
        <v>0</v>
      </c>
      <c r="W76" s="34"/>
      <c r="X76" s="32">
        <v>1</v>
      </c>
      <c r="Y76" s="32">
        <v>1</v>
      </c>
      <c r="Z76" s="32">
        <v>0</v>
      </c>
      <c r="AA76" s="32">
        <v>0</v>
      </c>
      <c r="AB76" s="34"/>
      <c r="AC76" s="32">
        <v>45</v>
      </c>
      <c r="AD76" s="32">
        <v>11</v>
      </c>
      <c r="AE76" s="32">
        <v>30</v>
      </c>
      <c r="AF76" s="32">
        <v>4</v>
      </c>
      <c r="AG76" s="34"/>
      <c r="AH76" s="32">
        <v>64</v>
      </c>
      <c r="AI76" s="32">
        <v>64</v>
      </c>
      <c r="AJ76" s="32">
        <v>0</v>
      </c>
      <c r="AK76" s="32">
        <v>0</v>
      </c>
      <c r="AL76" s="34"/>
      <c r="AM76" s="32">
        <v>555</v>
      </c>
      <c r="AN76" s="32">
        <v>267</v>
      </c>
      <c r="AO76" s="32">
        <v>0</v>
      </c>
      <c r="AP76" s="32">
        <v>288</v>
      </c>
      <c r="AQ76" s="35"/>
      <c r="AR76" s="76">
        <v>263</v>
      </c>
      <c r="AS76" s="32">
        <v>123</v>
      </c>
      <c r="AT76" s="32">
        <v>45</v>
      </c>
      <c r="AU76" s="32">
        <v>95</v>
      </c>
      <c r="AV76" s="32"/>
    </row>
    <row r="77" spans="1:48" ht="30" customHeight="1">
      <c r="A77" s="14">
        <v>64</v>
      </c>
      <c r="B77" s="46" t="s">
        <v>18</v>
      </c>
      <c r="C77" s="36">
        <v>3</v>
      </c>
      <c r="D77" s="124">
        <f t="shared" si="9"/>
        <v>2369</v>
      </c>
      <c r="E77" s="124">
        <f t="shared" si="10"/>
        <v>1739</v>
      </c>
      <c r="F77" s="124">
        <f t="shared" si="11"/>
        <v>313</v>
      </c>
      <c r="G77" s="124">
        <f t="shared" si="12"/>
        <v>317</v>
      </c>
      <c r="H77" s="37">
        <v>37</v>
      </c>
      <c r="I77" s="32">
        <v>82</v>
      </c>
      <c r="J77" s="32">
        <v>50</v>
      </c>
      <c r="K77" s="32">
        <v>12</v>
      </c>
      <c r="L77" s="32">
        <v>20</v>
      </c>
      <c r="M77" s="34"/>
      <c r="N77" s="32">
        <v>23</v>
      </c>
      <c r="O77" s="32">
        <v>15</v>
      </c>
      <c r="P77" s="32">
        <v>4</v>
      </c>
      <c r="Q77" s="32">
        <v>4</v>
      </c>
      <c r="R77" s="34"/>
      <c r="S77" s="32">
        <v>46</v>
      </c>
      <c r="T77" s="32">
        <v>38</v>
      </c>
      <c r="U77" s="32">
        <v>7</v>
      </c>
      <c r="V77" s="32">
        <v>1</v>
      </c>
      <c r="W77" s="34"/>
      <c r="X77" s="32">
        <v>18</v>
      </c>
      <c r="Y77" s="32">
        <v>15</v>
      </c>
      <c r="Z77" s="32">
        <v>0</v>
      </c>
      <c r="AA77" s="32">
        <v>3</v>
      </c>
      <c r="AB77" s="34"/>
      <c r="AC77" s="32">
        <v>624</v>
      </c>
      <c r="AD77" s="32">
        <v>396</v>
      </c>
      <c r="AE77" s="32">
        <v>133</v>
      </c>
      <c r="AF77" s="32">
        <v>95</v>
      </c>
      <c r="AG77" s="34"/>
      <c r="AH77" s="32">
        <v>631</v>
      </c>
      <c r="AI77" s="32">
        <v>549</v>
      </c>
      <c r="AJ77" s="32">
        <v>68</v>
      </c>
      <c r="AK77" s="32">
        <v>14</v>
      </c>
      <c r="AL77" s="34"/>
      <c r="AM77" s="32">
        <v>945</v>
      </c>
      <c r="AN77" s="32">
        <v>676</v>
      </c>
      <c r="AO77" s="32">
        <v>89</v>
      </c>
      <c r="AP77" s="32">
        <v>180</v>
      </c>
      <c r="AQ77" s="39"/>
      <c r="AR77" s="76">
        <v>833</v>
      </c>
      <c r="AS77" s="36">
        <v>278</v>
      </c>
      <c r="AT77" s="36">
        <v>373</v>
      </c>
      <c r="AU77" s="36">
        <v>182</v>
      </c>
      <c r="AV77" s="36"/>
    </row>
    <row r="78" spans="1:48" ht="30" customHeight="1">
      <c r="A78" s="14">
        <v>65</v>
      </c>
      <c r="B78" s="46" t="s">
        <v>19</v>
      </c>
      <c r="C78" s="36">
        <v>4</v>
      </c>
      <c r="D78" s="124">
        <f t="shared" si="9"/>
        <v>2983</v>
      </c>
      <c r="E78" s="124">
        <f t="shared" si="10"/>
        <v>1663</v>
      </c>
      <c r="F78" s="124">
        <f t="shared" si="11"/>
        <v>929</v>
      </c>
      <c r="G78" s="124">
        <f t="shared" si="12"/>
        <v>391</v>
      </c>
      <c r="H78" s="37"/>
      <c r="I78" s="36">
        <v>17</v>
      </c>
      <c r="J78" s="36">
        <v>4</v>
      </c>
      <c r="K78" s="36">
        <v>13</v>
      </c>
      <c r="L78" s="36">
        <v>0</v>
      </c>
      <c r="M78" s="38"/>
      <c r="N78" s="36">
        <v>18</v>
      </c>
      <c r="O78" s="36">
        <v>4</v>
      </c>
      <c r="P78" s="36">
        <v>14</v>
      </c>
      <c r="Q78" s="36">
        <v>0</v>
      </c>
      <c r="R78" s="38"/>
      <c r="S78" s="36">
        <v>12</v>
      </c>
      <c r="T78" s="36">
        <v>10</v>
      </c>
      <c r="U78" s="36">
        <v>2</v>
      </c>
      <c r="V78" s="36">
        <v>0</v>
      </c>
      <c r="W78" s="38"/>
      <c r="X78" s="36">
        <v>2</v>
      </c>
      <c r="Y78" s="36">
        <v>0</v>
      </c>
      <c r="Z78" s="36">
        <v>1</v>
      </c>
      <c r="AA78" s="36">
        <v>1</v>
      </c>
      <c r="AB78" s="38"/>
      <c r="AC78" s="32">
        <v>530</v>
      </c>
      <c r="AD78" s="36">
        <v>258</v>
      </c>
      <c r="AE78" s="36">
        <v>222</v>
      </c>
      <c r="AF78" s="36">
        <v>50</v>
      </c>
      <c r="AG78" s="38"/>
      <c r="AH78" s="36">
        <v>556</v>
      </c>
      <c r="AI78" s="36">
        <v>506</v>
      </c>
      <c r="AJ78" s="36">
        <v>34</v>
      </c>
      <c r="AK78" s="36">
        <v>16</v>
      </c>
      <c r="AL78" s="38"/>
      <c r="AM78" s="32">
        <v>1848</v>
      </c>
      <c r="AN78" s="36">
        <v>881</v>
      </c>
      <c r="AO78" s="36">
        <v>643</v>
      </c>
      <c r="AP78" s="36">
        <v>324</v>
      </c>
      <c r="AQ78" s="39"/>
      <c r="AR78" s="76">
        <v>949</v>
      </c>
      <c r="AS78" s="42">
        <v>519</v>
      </c>
      <c r="AT78" s="42">
        <v>287</v>
      </c>
      <c r="AU78" s="42">
        <v>127</v>
      </c>
      <c r="AV78" s="36">
        <v>16</v>
      </c>
    </row>
    <row r="79" spans="1:48" ht="30" customHeight="1">
      <c r="A79" s="14">
        <v>66</v>
      </c>
      <c r="B79" s="46" t="s">
        <v>57</v>
      </c>
      <c r="C79" s="36">
        <v>1</v>
      </c>
      <c r="D79" s="124">
        <f t="shared" si="9"/>
        <v>3231</v>
      </c>
      <c r="E79" s="124">
        <f t="shared" si="10"/>
        <v>1649</v>
      </c>
      <c r="F79" s="124">
        <f t="shared" si="11"/>
        <v>241</v>
      </c>
      <c r="G79" s="124">
        <f t="shared" si="12"/>
        <v>1341</v>
      </c>
      <c r="H79" s="37"/>
      <c r="I79" s="36">
        <v>3</v>
      </c>
      <c r="J79" s="36">
        <v>0</v>
      </c>
      <c r="K79" s="36">
        <v>1</v>
      </c>
      <c r="L79" s="36">
        <v>2</v>
      </c>
      <c r="M79" s="38"/>
      <c r="N79" s="36">
        <v>6</v>
      </c>
      <c r="O79" s="36">
        <v>1</v>
      </c>
      <c r="P79" s="36">
        <v>2</v>
      </c>
      <c r="Q79" s="36">
        <v>3</v>
      </c>
      <c r="R79" s="38"/>
      <c r="S79" s="36">
        <v>0</v>
      </c>
      <c r="T79" s="36">
        <v>0</v>
      </c>
      <c r="U79" s="36">
        <v>0</v>
      </c>
      <c r="V79" s="36">
        <v>0</v>
      </c>
      <c r="W79" s="38"/>
      <c r="X79" s="36">
        <v>0</v>
      </c>
      <c r="Y79" s="36">
        <v>0</v>
      </c>
      <c r="Z79" s="36">
        <v>0</v>
      </c>
      <c r="AA79" s="36">
        <v>0</v>
      </c>
      <c r="AB79" s="38"/>
      <c r="AC79" s="32">
        <v>215</v>
      </c>
      <c r="AD79" s="36">
        <v>116</v>
      </c>
      <c r="AE79" s="36">
        <v>82</v>
      </c>
      <c r="AF79" s="36">
        <v>17</v>
      </c>
      <c r="AG79" s="38"/>
      <c r="AH79" s="36">
        <v>258</v>
      </c>
      <c r="AI79" s="36">
        <v>207</v>
      </c>
      <c r="AJ79" s="36">
        <v>50</v>
      </c>
      <c r="AK79" s="36">
        <v>1</v>
      </c>
      <c r="AL79" s="38"/>
      <c r="AM79" s="32">
        <v>2749</v>
      </c>
      <c r="AN79" s="36">
        <v>1325</v>
      </c>
      <c r="AO79" s="36">
        <v>106</v>
      </c>
      <c r="AP79" s="36">
        <v>1318</v>
      </c>
      <c r="AQ79" s="39"/>
      <c r="AR79" s="76">
        <v>0</v>
      </c>
      <c r="AS79" s="36"/>
      <c r="AT79" s="36"/>
      <c r="AU79" s="36"/>
      <c r="AV79" s="36"/>
    </row>
    <row r="80" spans="1:48" ht="30.75" customHeight="1">
      <c r="A80" s="14">
        <v>67</v>
      </c>
      <c r="B80" s="46" t="s">
        <v>20</v>
      </c>
      <c r="C80" s="36">
        <v>3</v>
      </c>
      <c r="D80" s="124">
        <f t="shared" si="9"/>
        <v>6358</v>
      </c>
      <c r="E80" s="124">
        <f t="shared" si="10"/>
        <v>3648</v>
      </c>
      <c r="F80" s="124">
        <f t="shared" si="11"/>
        <v>55</v>
      </c>
      <c r="G80" s="124">
        <f t="shared" si="12"/>
        <v>2655</v>
      </c>
      <c r="H80" s="37"/>
      <c r="I80" s="36">
        <v>10</v>
      </c>
      <c r="J80" s="36">
        <v>0</v>
      </c>
      <c r="K80" s="36">
        <v>2</v>
      </c>
      <c r="L80" s="36">
        <v>8</v>
      </c>
      <c r="M80" s="38"/>
      <c r="N80" s="36">
        <v>7</v>
      </c>
      <c r="O80" s="36">
        <v>0</v>
      </c>
      <c r="P80" s="36">
        <v>0</v>
      </c>
      <c r="Q80" s="36">
        <v>7</v>
      </c>
      <c r="R80" s="38"/>
      <c r="S80" s="36">
        <v>2</v>
      </c>
      <c r="T80" s="36">
        <v>0</v>
      </c>
      <c r="U80" s="36">
        <v>0</v>
      </c>
      <c r="V80" s="36">
        <v>2</v>
      </c>
      <c r="W80" s="38"/>
      <c r="X80" s="36">
        <v>1</v>
      </c>
      <c r="Y80" s="36">
        <v>0</v>
      </c>
      <c r="Z80" s="36">
        <v>0</v>
      </c>
      <c r="AA80" s="36">
        <v>1</v>
      </c>
      <c r="AB80" s="38"/>
      <c r="AC80" s="32">
        <v>247</v>
      </c>
      <c r="AD80" s="36">
        <v>124</v>
      </c>
      <c r="AE80" s="36">
        <v>31</v>
      </c>
      <c r="AF80" s="36">
        <v>92</v>
      </c>
      <c r="AG80" s="38"/>
      <c r="AH80" s="36">
        <v>280</v>
      </c>
      <c r="AI80" s="36">
        <v>213</v>
      </c>
      <c r="AJ80" s="36">
        <v>5</v>
      </c>
      <c r="AK80" s="36">
        <v>62</v>
      </c>
      <c r="AL80" s="38"/>
      <c r="AM80" s="32">
        <v>5811</v>
      </c>
      <c r="AN80" s="36">
        <v>3311</v>
      </c>
      <c r="AO80" s="36">
        <v>17</v>
      </c>
      <c r="AP80" s="36">
        <v>2483</v>
      </c>
      <c r="AQ80" s="39"/>
      <c r="AR80" s="76">
        <v>3021</v>
      </c>
      <c r="AS80" s="36">
        <v>899</v>
      </c>
      <c r="AT80" s="36">
        <v>872</v>
      </c>
      <c r="AU80" s="36">
        <v>699</v>
      </c>
      <c r="AV80" s="36">
        <v>551</v>
      </c>
    </row>
    <row r="81" spans="1:48" ht="30" customHeight="1">
      <c r="A81" s="14">
        <v>68</v>
      </c>
      <c r="B81" s="46" t="s">
        <v>84</v>
      </c>
      <c r="C81" s="36">
        <v>1</v>
      </c>
      <c r="D81" s="124">
        <f t="shared" si="9"/>
        <v>6242</v>
      </c>
      <c r="E81" s="124">
        <f t="shared" si="10"/>
        <v>4828</v>
      </c>
      <c r="F81" s="124">
        <f t="shared" si="11"/>
        <v>94</v>
      </c>
      <c r="G81" s="124">
        <f t="shared" si="12"/>
        <v>1320</v>
      </c>
      <c r="H81" s="37"/>
      <c r="I81" s="36">
        <v>17</v>
      </c>
      <c r="J81" s="36">
        <v>8</v>
      </c>
      <c r="K81" s="36">
        <v>4</v>
      </c>
      <c r="L81" s="36">
        <v>5</v>
      </c>
      <c r="M81" s="38"/>
      <c r="N81" s="36">
        <v>2</v>
      </c>
      <c r="O81" s="36">
        <v>1</v>
      </c>
      <c r="P81" s="36">
        <v>0</v>
      </c>
      <c r="Q81" s="36">
        <v>1</v>
      </c>
      <c r="R81" s="38"/>
      <c r="S81" s="36">
        <v>4</v>
      </c>
      <c r="T81" s="36">
        <v>2</v>
      </c>
      <c r="U81" s="36">
        <v>1</v>
      </c>
      <c r="V81" s="36">
        <v>1</v>
      </c>
      <c r="W81" s="38"/>
      <c r="X81" s="36">
        <v>2</v>
      </c>
      <c r="Y81" s="36">
        <v>1</v>
      </c>
      <c r="Z81" s="36">
        <v>0</v>
      </c>
      <c r="AA81" s="36">
        <v>1</v>
      </c>
      <c r="AB81" s="38"/>
      <c r="AC81" s="32">
        <v>178</v>
      </c>
      <c r="AD81" s="36">
        <v>68</v>
      </c>
      <c r="AE81" s="36">
        <v>54</v>
      </c>
      <c r="AF81" s="36">
        <v>56</v>
      </c>
      <c r="AG81" s="38"/>
      <c r="AH81" s="36">
        <v>106</v>
      </c>
      <c r="AI81" s="36">
        <v>92</v>
      </c>
      <c r="AJ81" s="36">
        <v>1</v>
      </c>
      <c r="AK81" s="36">
        <v>13</v>
      </c>
      <c r="AL81" s="38"/>
      <c r="AM81" s="32">
        <v>5933</v>
      </c>
      <c r="AN81" s="36">
        <v>4656</v>
      </c>
      <c r="AO81" s="36">
        <v>34</v>
      </c>
      <c r="AP81" s="36">
        <v>1243</v>
      </c>
      <c r="AQ81" s="39"/>
      <c r="AR81" s="76">
        <v>1339</v>
      </c>
      <c r="AS81" s="36">
        <v>234</v>
      </c>
      <c r="AT81" s="36">
        <v>1096</v>
      </c>
      <c r="AU81" s="36">
        <v>9</v>
      </c>
      <c r="AV81" s="36"/>
    </row>
    <row r="82" spans="1:48" ht="30" customHeight="1">
      <c r="A82" s="14">
        <v>69</v>
      </c>
      <c r="B82" s="46" t="s">
        <v>85</v>
      </c>
      <c r="C82" s="36">
        <v>4</v>
      </c>
      <c r="D82" s="124">
        <f t="shared" si="9"/>
        <v>4534</v>
      </c>
      <c r="E82" s="124">
        <f t="shared" si="10"/>
        <v>2049</v>
      </c>
      <c r="F82" s="124">
        <f t="shared" si="11"/>
        <v>441</v>
      </c>
      <c r="G82" s="124">
        <f t="shared" si="12"/>
        <v>2044</v>
      </c>
      <c r="H82" s="37"/>
      <c r="I82" s="36">
        <v>26</v>
      </c>
      <c r="J82" s="36">
        <v>5</v>
      </c>
      <c r="K82" s="36">
        <v>1</v>
      </c>
      <c r="L82" s="36">
        <v>20</v>
      </c>
      <c r="M82" s="38"/>
      <c r="N82" s="36">
        <v>10</v>
      </c>
      <c r="O82" s="36">
        <v>8</v>
      </c>
      <c r="P82" s="36">
        <v>2</v>
      </c>
      <c r="Q82" s="36">
        <v>0</v>
      </c>
      <c r="R82" s="38"/>
      <c r="S82" s="36">
        <v>10</v>
      </c>
      <c r="T82" s="36">
        <v>7</v>
      </c>
      <c r="U82" s="36">
        <v>3</v>
      </c>
      <c r="V82" s="36">
        <v>0</v>
      </c>
      <c r="W82" s="38"/>
      <c r="X82" s="36">
        <v>6</v>
      </c>
      <c r="Y82" s="36">
        <v>2</v>
      </c>
      <c r="Z82" s="36">
        <v>3</v>
      </c>
      <c r="AA82" s="36">
        <v>1</v>
      </c>
      <c r="AB82" s="38"/>
      <c r="AC82" s="32">
        <v>249</v>
      </c>
      <c r="AD82" s="36">
        <v>141</v>
      </c>
      <c r="AE82" s="36">
        <v>91</v>
      </c>
      <c r="AF82" s="36">
        <v>17</v>
      </c>
      <c r="AG82" s="38"/>
      <c r="AH82" s="36">
        <v>280</v>
      </c>
      <c r="AI82" s="36">
        <v>260</v>
      </c>
      <c r="AJ82" s="36">
        <v>16</v>
      </c>
      <c r="AK82" s="36">
        <v>4</v>
      </c>
      <c r="AL82" s="38"/>
      <c r="AM82" s="32">
        <v>3953</v>
      </c>
      <c r="AN82" s="36">
        <v>1626</v>
      </c>
      <c r="AO82" s="36">
        <v>325</v>
      </c>
      <c r="AP82" s="36">
        <v>2002</v>
      </c>
      <c r="AQ82" s="39"/>
      <c r="AR82" s="76">
        <v>1049</v>
      </c>
      <c r="AS82" s="36">
        <v>136</v>
      </c>
      <c r="AT82" s="36">
        <v>330</v>
      </c>
      <c r="AU82" s="36">
        <v>583</v>
      </c>
      <c r="AV82" s="36"/>
    </row>
    <row r="83" spans="1:48" ht="30" customHeight="1">
      <c r="A83" s="14">
        <v>70</v>
      </c>
      <c r="B83" s="46" t="s">
        <v>104</v>
      </c>
      <c r="C83" s="36">
        <v>12</v>
      </c>
      <c r="D83" s="124">
        <f t="shared" si="9"/>
        <v>18483</v>
      </c>
      <c r="E83" s="124">
        <f t="shared" si="10"/>
        <v>9104</v>
      </c>
      <c r="F83" s="124">
        <f t="shared" si="11"/>
        <v>2036</v>
      </c>
      <c r="G83" s="124">
        <f t="shared" si="12"/>
        <v>7343</v>
      </c>
      <c r="H83" s="37"/>
      <c r="I83" s="36">
        <v>117</v>
      </c>
      <c r="J83" s="36">
        <v>34</v>
      </c>
      <c r="K83" s="36">
        <v>64</v>
      </c>
      <c r="L83" s="36">
        <v>19</v>
      </c>
      <c r="M83" s="38"/>
      <c r="N83" s="36">
        <v>145</v>
      </c>
      <c r="O83" s="36">
        <v>114</v>
      </c>
      <c r="P83" s="36">
        <v>26</v>
      </c>
      <c r="Q83" s="36">
        <v>5</v>
      </c>
      <c r="R83" s="38"/>
      <c r="S83" s="36">
        <v>384</v>
      </c>
      <c r="T83" s="36">
        <v>330</v>
      </c>
      <c r="U83" s="36">
        <v>46</v>
      </c>
      <c r="V83" s="36">
        <v>8</v>
      </c>
      <c r="W83" s="38"/>
      <c r="X83" s="36">
        <v>42</v>
      </c>
      <c r="Y83" s="36">
        <v>15</v>
      </c>
      <c r="Z83" s="36">
        <v>12</v>
      </c>
      <c r="AA83" s="36">
        <v>15</v>
      </c>
      <c r="AB83" s="38"/>
      <c r="AC83" s="32">
        <v>2100</v>
      </c>
      <c r="AD83" s="36">
        <v>617</v>
      </c>
      <c r="AE83" s="36">
        <v>805</v>
      </c>
      <c r="AF83" s="36">
        <v>678</v>
      </c>
      <c r="AG83" s="38"/>
      <c r="AH83" s="36">
        <v>2317</v>
      </c>
      <c r="AI83" s="36">
        <v>2132</v>
      </c>
      <c r="AJ83" s="36">
        <v>146</v>
      </c>
      <c r="AK83" s="36">
        <v>39</v>
      </c>
      <c r="AL83" s="38"/>
      <c r="AM83" s="32">
        <v>13378</v>
      </c>
      <c r="AN83" s="36">
        <v>5862</v>
      </c>
      <c r="AO83" s="36">
        <v>937</v>
      </c>
      <c r="AP83" s="36">
        <v>6579</v>
      </c>
      <c r="AQ83" s="39"/>
      <c r="AR83" s="76">
        <v>7463</v>
      </c>
      <c r="AS83" s="36">
        <v>1542</v>
      </c>
      <c r="AT83" s="36">
        <v>438</v>
      </c>
      <c r="AU83" s="36">
        <v>4372</v>
      </c>
      <c r="AV83" s="36">
        <v>1111</v>
      </c>
    </row>
    <row r="84" spans="1:48" ht="30" customHeight="1">
      <c r="A84" s="14">
        <v>71</v>
      </c>
      <c r="B84" s="46" t="s">
        <v>21</v>
      </c>
      <c r="C84" s="36">
        <v>5</v>
      </c>
      <c r="D84" s="124">
        <f t="shared" si="9"/>
        <v>3325</v>
      </c>
      <c r="E84" s="124">
        <f t="shared" si="10"/>
        <v>1247</v>
      </c>
      <c r="F84" s="124">
        <f t="shared" si="11"/>
        <v>1059</v>
      </c>
      <c r="G84" s="124">
        <f t="shared" si="12"/>
        <v>1019</v>
      </c>
      <c r="H84" s="37"/>
      <c r="I84" s="36">
        <v>16</v>
      </c>
      <c r="J84" s="36">
        <v>4</v>
      </c>
      <c r="K84" s="36">
        <v>9</v>
      </c>
      <c r="L84" s="36">
        <v>3</v>
      </c>
      <c r="M84" s="38"/>
      <c r="N84" s="36">
        <v>5</v>
      </c>
      <c r="O84" s="36">
        <v>2</v>
      </c>
      <c r="P84" s="36">
        <v>0</v>
      </c>
      <c r="Q84" s="36">
        <v>3</v>
      </c>
      <c r="R84" s="38"/>
      <c r="S84" s="36">
        <v>5</v>
      </c>
      <c r="T84" s="36">
        <v>5</v>
      </c>
      <c r="U84" s="36">
        <v>0</v>
      </c>
      <c r="V84" s="36">
        <v>0</v>
      </c>
      <c r="W84" s="38"/>
      <c r="X84" s="36">
        <v>1</v>
      </c>
      <c r="Y84" s="36">
        <v>0</v>
      </c>
      <c r="Z84" s="36">
        <v>0</v>
      </c>
      <c r="AA84" s="36">
        <v>1</v>
      </c>
      <c r="AB84" s="38"/>
      <c r="AC84" s="32">
        <v>227</v>
      </c>
      <c r="AD84" s="36">
        <v>69</v>
      </c>
      <c r="AE84" s="36">
        <v>101</v>
      </c>
      <c r="AF84" s="36">
        <v>57</v>
      </c>
      <c r="AG84" s="38"/>
      <c r="AH84" s="36">
        <v>86</v>
      </c>
      <c r="AI84" s="36">
        <v>84</v>
      </c>
      <c r="AJ84" s="36">
        <v>2</v>
      </c>
      <c r="AK84" s="36">
        <v>0</v>
      </c>
      <c r="AL84" s="38"/>
      <c r="AM84" s="32">
        <v>2985</v>
      </c>
      <c r="AN84" s="36">
        <v>1083</v>
      </c>
      <c r="AO84" s="36">
        <v>947</v>
      </c>
      <c r="AP84" s="36">
        <v>955</v>
      </c>
      <c r="AQ84" s="39"/>
      <c r="AR84" s="76">
        <v>896</v>
      </c>
      <c r="AS84" s="36">
        <v>274</v>
      </c>
      <c r="AT84" s="36"/>
      <c r="AU84" s="36">
        <v>622</v>
      </c>
      <c r="AV84" s="36"/>
    </row>
    <row r="85" spans="1:48" ht="30" customHeight="1">
      <c r="A85" s="14">
        <v>72</v>
      </c>
      <c r="B85" s="46" t="s">
        <v>78</v>
      </c>
      <c r="C85" s="36">
        <v>5</v>
      </c>
      <c r="D85" s="124">
        <f t="shared" si="9"/>
        <v>5705</v>
      </c>
      <c r="E85" s="124">
        <f t="shared" si="10"/>
        <v>3335</v>
      </c>
      <c r="F85" s="124">
        <f t="shared" si="11"/>
        <v>374</v>
      </c>
      <c r="G85" s="124">
        <f t="shared" si="12"/>
        <v>1996</v>
      </c>
      <c r="H85" s="37"/>
      <c r="I85" s="36">
        <v>5</v>
      </c>
      <c r="J85" s="36">
        <v>2</v>
      </c>
      <c r="K85" s="36">
        <v>2</v>
      </c>
      <c r="L85" s="36">
        <v>1</v>
      </c>
      <c r="M85" s="38"/>
      <c r="N85" s="36">
        <v>0</v>
      </c>
      <c r="O85" s="36">
        <v>0</v>
      </c>
      <c r="P85" s="36">
        <v>0</v>
      </c>
      <c r="Q85" s="36">
        <v>0</v>
      </c>
      <c r="R85" s="38"/>
      <c r="S85" s="36">
        <v>6</v>
      </c>
      <c r="T85" s="36">
        <v>5</v>
      </c>
      <c r="U85" s="36">
        <v>1</v>
      </c>
      <c r="V85" s="36">
        <v>0</v>
      </c>
      <c r="W85" s="38"/>
      <c r="X85" s="36">
        <v>1</v>
      </c>
      <c r="Y85" s="36">
        <v>1</v>
      </c>
      <c r="Z85" s="36">
        <v>0</v>
      </c>
      <c r="AA85" s="36">
        <v>0</v>
      </c>
      <c r="AB85" s="38"/>
      <c r="AC85" s="32">
        <v>385</v>
      </c>
      <c r="AD85" s="36">
        <v>235</v>
      </c>
      <c r="AE85" s="36">
        <v>141</v>
      </c>
      <c r="AF85" s="36">
        <v>9</v>
      </c>
      <c r="AG85" s="38"/>
      <c r="AH85" s="36">
        <v>573</v>
      </c>
      <c r="AI85" s="36">
        <v>560</v>
      </c>
      <c r="AJ85" s="36">
        <v>9</v>
      </c>
      <c r="AK85" s="36">
        <v>4</v>
      </c>
      <c r="AL85" s="38"/>
      <c r="AM85" s="32">
        <v>4735</v>
      </c>
      <c r="AN85" s="36">
        <v>2532</v>
      </c>
      <c r="AO85" s="36">
        <v>221</v>
      </c>
      <c r="AP85" s="36">
        <v>1982</v>
      </c>
      <c r="AQ85" s="39"/>
      <c r="AR85" s="76">
        <v>2901</v>
      </c>
      <c r="AS85" s="36"/>
      <c r="AT85" s="36"/>
      <c r="AU85" s="36">
        <v>1677</v>
      </c>
      <c r="AV85" s="36">
        <v>1224</v>
      </c>
    </row>
    <row r="86" spans="1:48" ht="30" customHeight="1">
      <c r="A86" s="14">
        <v>73</v>
      </c>
      <c r="B86" s="46" t="s">
        <v>22</v>
      </c>
      <c r="C86" s="36">
        <v>6</v>
      </c>
      <c r="D86" s="124">
        <f t="shared" si="9"/>
        <v>792</v>
      </c>
      <c r="E86" s="124">
        <f t="shared" si="10"/>
        <v>458</v>
      </c>
      <c r="F86" s="124">
        <f t="shared" si="11"/>
        <v>26</v>
      </c>
      <c r="G86" s="124">
        <f t="shared" si="12"/>
        <v>308</v>
      </c>
      <c r="H86" s="37"/>
      <c r="I86" s="36">
        <v>1</v>
      </c>
      <c r="J86" s="36">
        <v>1</v>
      </c>
      <c r="K86" s="36">
        <v>0</v>
      </c>
      <c r="L86" s="36">
        <v>0</v>
      </c>
      <c r="M86" s="38"/>
      <c r="N86" s="36">
        <v>0</v>
      </c>
      <c r="O86" s="36">
        <v>0</v>
      </c>
      <c r="P86" s="36">
        <v>0</v>
      </c>
      <c r="Q86" s="36">
        <v>0</v>
      </c>
      <c r="R86" s="38"/>
      <c r="S86" s="36">
        <v>3</v>
      </c>
      <c r="T86" s="36">
        <v>3</v>
      </c>
      <c r="U86" s="36">
        <v>0</v>
      </c>
      <c r="V86" s="36">
        <v>0</v>
      </c>
      <c r="W86" s="38"/>
      <c r="X86" s="36">
        <v>0</v>
      </c>
      <c r="Y86" s="36">
        <v>0</v>
      </c>
      <c r="Z86" s="36">
        <v>0</v>
      </c>
      <c r="AA86" s="36">
        <v>0</v>
      </c>
      <c r="AB86" s="38"/>
      <c r="AC86" s="32">
        <v>81</v>
      </c>
      <c r="AD86" s="36">
        <v>37</v>
      </c>
      <c r="AE86" s="36">
        <v>21</v>
      </c>
      <c r="AF86" s="36">
        <v>23</v>
      </c>
      <c r="AG86" s="38"/>
      <c r="AH86" s="36">
        <v>100</v>
      </c>
      <c r="AI86" s="36">
        <v>99</v>
      </c>
      <c r="AJ86" s="36">
        <v>1</v>
      </c>
      <c r="AK86" s="36">
        <v>0</v>
      </c>
      <c r="AL86" s="38"/>
      <c r="AM86" s="32">
        <v>607</v>
      </c>
      <c r="AN86" s="36">
        <v>318</v>
      </c>
      <c r="AO86" s="36">
        <v>4</v>
      </c>
      <c r="AP86" s="36">
        <v>285</v>
      </c>
      <c r="AQ86" s="39"/>
      <c r="AR86" s="76">
        <v>321</v>
      </c>
      <c r="AS86" s="36">
        <v>132</v>
      </c>
      <c r="AT86" s="36">
        <v>125</v>
      </c>
      <c r="AU86" s="36">
        <v>51</v>
      </c>
      <c r="AV86" s="36">
        <v>13</v>
      </c>
    </row>
    <row r="87" spans="1:48" ht="30" customHeight="1">
      <c r="A87" s="15">
        <v>74</v>
      </c>
      <c r="B87" s="46" t="s">
        <v>86</v>
      </c>
      <c r="C87" s="36">
        <v>4</v>
      </c>
      <c r="D87" s="124">
        <f t="shared" si="9"/>
        <v>7494</v>
      </c>
      <c r="E87" s="124">
        <f t="shared" si="10"/>
        <v>5012</v>
      </c>
      <c r="F87" s="124">
        <f t="shared" si="11"/>
        <v>2022</v>
      </c>
      <c r="G87" s="124">
        <f t="shared" si="12"/>
        <v>460</v>
      </c>
      <c r="H87" s="37"/>
      <c r="I87" s="36">
        <v>7</v>
      </c>
      <c r="J87" s="36">
        <v>1</v>
      </c>
      <c r="K87" s="36">
        <v>6</v>
      </c>
      <c r="L87" s="36">
        <v>0</v>
      </c>
      <c r="M87" s="38"/>
      <c r="N87" s="36">
        <v>0</v>
      </c>
      <c r="O87" s="36">
        <v>0</v>
      </c>
      <c r="P87" s="36">
        <v>0</v>
      </c>
      <c r="Q87" s="36">
        <v>0</v>
      </c>
      <c r="R87" s="38"/>
      <c r="S87" s="36">
        <v>0</v>
      </c>
      <c r="T87" s="36">
        <v>0</v>
      </c>
      <c r="U87" s="36">
        <v>0</v>
      </c>
      <c r="V87" s="36">
        <v>0</v>
      </c>
      <c r="W87" s="38"/>
      <c r="X87" s="36">
        <v>1</v>
      </c>
      <c r="Y87" s="36">
        <v>0</v>
      </c>
      <c r="Z87" s="36">
        <v>0</v>
      </c>
      <c r="AA87" s="36">
        <v>1</v>
      </c>
      <c r="AB87" s="38"/>
      <c r="AC87" s="32">
        <v>383</v>
      </c>
      <c r="AD87" s="36">
        <v>217</v>
      </c>
      <c r="AE87" s="36">
        <v>158</v>
      </c>
      <c r="AF87" s="36">
        <v>8</v>
      </c>
      <c r="AG87" s="38"/>
      <c r="AH87" s="36">
        <v>469</v>
      </c>
      <c r="AI87" s="36">
        <v>432</v>
      </c>
      <c r="AJ87" s="36">
        <v>35</v>
      </c>
      <c r="AK87" s="36">
        <v>2</v>
      </c>
      <c r="AL87" s="38"/>
      <c r="AM87" s="32">
        <v>6634</v>
      </c>
      <c r="AN87" s="36">
        <v>4362</v>
      </c>
      <c r="AO87" s="36">
        <v>1823</v>
      </c>
      <c r="AP87" s="36">
        <v>449</v>
      </c>
      <c r="AQ87" s="39"/>
      <c r="AR87" s="76">
        <v>4072</v>
      </c>
      <c r="AS87" s="51">
        <v>2626</v>
      </c>
      <c r="AT87" s="51">
        <v>441</v>
      </c>
      <c r="AU87" s="51">
        <v>198</v>
      </c>
      <c r="AV87" s="51">
        <v>807</v>
      </c>
    </row>
    <row r="88" spans="1:48" ht="41.25" customHeight="1">
      <c r="A88" s="12"/>
      <c r="B88" s="44" t="s">
        <v>32</v>
      </c>
      <c r="C88" s="66">
        <f>SUM(C89:C97)</f>
        <v>19</v>
      </c>
      <c r="D88" s="125">
        <f>SUM(D89:D97)</f>
        <v>9796</v>
      </c>
      <c r="E88" s="125">
        <f>SUM(E89:E97)</f>
        <v>2883</v>
      </c>
      <c r="F88" s="125">
        <f>SUM(F89:F97)</f>
        <v>448</v>
      </c>
      <c r="G88" s="125">
        <f>SUM(G89:G97)</f>
        <v>6465</v>
      </c>
      <c r="H88" s="43"/>
      <c r="I88" s="52">
        <f>SUM(I89:I97)</f>
        <v>43</v>
      </c>
      <c r="J88" s="52">
        <f>SUM(J89:J97)</f>
        <v>15</v>
      </c>
      <c r="K88" s="52">
        <f>SUM(K89:K97)</f>
        <v>3</v>
      </c>
      <c r="L88" s="52">
        <f>SUM(L89:L97)</f>
        <v>25</v>
      </c>
      <c r="M88" s="53"/>
      <c r="N88" s="52">
        <f>SUM(N89:N97)</f>
        <v>6</v>
      </c>
      <c r="O88" s="52">
        <f>SUM(O89:O97)</f>
        <v>3</v>
      </c>
      <c r="P88" s="52">
        <f>SUM(P89:P97)</f>
        <v>3</v>
      </c>
      <c r="Q88" s="52">
        <f>SUM(Q89:Q97)</f>
        <v>0</v>
      </c>
      <c r="R88" s="53"/>
      <c r="S88" s="52">
        <f>SUM(S89:S97)</f>
        <v>18</v>
      </c>
      <c r="T88" s="52">
        <f>SUM(T89:T97)</f>
        <v>12</v>
      </c>
      <c r="U88" s="52">
        <f>SUM(U89:U97)</f>
        <v>5</v>
      </c>
      <c r="V88" s="52">
        <f>SUM(V89:V97)</f>
        <v>1</v>
      </c>
      <c r="W88" s="53"/>
      <c r="X88" s="52">
        <f>SUM(X89:X97)</f>
        <v>5</v>
      </c>
      <c r="Y88" s="52">
        <f>SUM(Y89:Y97)</f>
        <v>2</v>
      </c>
      <c r="Z88" s="52">
        <f>SUM(Z89:Z97)</f>
        <v>1</v>
      </c>
      <c r="AA88" s="52">
        <f>SUM(AA89:AA97)</f>
        <v>2</v>
      </c>
      <c r="AB88" s="53"/>
      <c r="AC88" s="52">
        <f>SUM(AC89:AC97)</f>
        <v>326</v>
      </c>
      <c r="AD88" s="52">
        <f>SUM(AD89:AD97)</f>
        <v>95</v>
      </c>
      <c r="AE88" s="52">
        <f>SUM(AE89:AE97)</f>
        <v>173</v>
      </c>
      <c r="AF88" s="52">
        <f>SUM(AF89:AF97)</f>
        <v>58</v>
      </c>
      <c r="AG88" s="53"/>
      <c r="AH88" s="52">
        <f>SUM(AH89:AH97)</f>
        <v>307</v>
      </c>
      <c r="AI88" s="52">
        <f>SUM(AI89:AI97)</f>
        <v>279</v>
      </c>
      <c r="AJ88" s="52">
        <f>SUM(AJ89:AJ97)</f>
        <v>17</v>
      </c>
      <c r="AK88" s="52">
        <f>SUM(AK89:AK97)</f>
        <v>11</v>
      </c>
      <c r="AL88" s="53"/>
      <c r="AM88" s="54">
        <f>SUM(AM89:AM97)</f>
        <v>9091</v>
      </c>
      <c r="AN88" s="54">
        <f>SUM(AN89:AN97)</f>
        <v>2477</v>
      </c>
      <c r="AO88" s="54">
        <f>SUM(AO89:AO97)</f>
        <v>246</v>
      </c>
      <c r="AP88" s="55">
        <f>SUM(AP89:AP97)</f>
        <v>6368</v>
      </c>
      <c r="AQ88" s="56"/>
      <c r="AR88" s="108">
        <f>SUM(AS88:AV88)</f>
        <v>2386</v>
      </c>
      <c r="AS88" s="57">
        <f>SUM(AS89:AS97)</f>
        <v>671</v>
      </c>
      <c r="AT88" s="57">
        <f>SUM(AT89:AT97)</f>
        <v>354</v>
      </c>
      <c r="AU88" s="57">
        <f>SUM(AU89:AU97)</f>
        <v>555</v>
      </c>
      <c r="AV88" s="58">
        <f>SUM(AV89:AV97)</f>
        <v>806</v>
      </c>
    </row>
    <row r="89" spans="1:48" ht="30" customHeight="1">
      <c r="A89" s="14">
        <v>75</v>
      </c>
      <c r="B89" s="45" t="s">
        <v>23</v>
      </c>
      <c r="C89" s="32">
        <v>3</v>
      </c>
      <c r="D89" s="124">
        <f t="shared" si="9"/>
        <v>831</v>
      </c>
      <c r="E89" s="124">
        <f t="shared" si="10"/>
        <v>184</v>
      </c>
      <c r="F89" s="124">
        <f t="shared" si="11"/>
        <v>32</v>
      </c>
      <c r="G89" s="124">
        <f t="shared" si="12"/>
        <v>615</v>
      </c>
      <c r="H89" s="33"/>
      <c r="I89" s="32">
        <v>1</v>
      </c>
      <c r="J89" s="32">
        <v>1</v>
      </c>
      <c r="K89" s="32">
        <v>0</v>
      </c>
      <c r="L89" s="32">
        <v>0</v>
      </c>
      <c r="M89" s="34"/>
      <c r="N89" s="32">
        <v>0</v>
      </c>
      <c r="O89" s="32">
        <v>0</v>
      </c>
      <c r="P89" s="32">
        <v>0</v>
      </c>
      <c r="Q89" s="32">
        <v>0</v>
      </c>
      <c r="R89" s="34"/>
      <c r="S89" s="32">
        <v>0</v>
      </c>
      <c r="T89" s="32">
        <v>0</v>
      </c>
      <c r="U89" s="32">
        <v>0</v>
      </c>
      <c r="V89" s="32">
        <v>0</v>
      </c>
      <c r="W89" s="34"/>
      <c r="X89" s="32">
        <v>0</v>
      </c>
      <c r="Y89" s="32">
        <v>0</v>
      </c>
      <c r="Z89" s="32">
        <v>0</v>
      </c>
      <c r="AA89" s="32">
        <v>0</v>
      </c>
      <c r="AB89" s="34"/>
      <c r="AC89" s="32">
        <v>34</v>
      </c>
      <c r="AD89" s="32">
        <v>6</v>
      </c>
      <c r="AE89" s="32">
        <v>27</v>
      </c>
      <c r="AF89" s="32">
        <v>1</v>
      </c>
      <c r="AG89" s="34"/>
      <c r="AH89" s="32">
        <v>7</v>
      </c>
      <c r="AI89" s="32">
        <v>7</v>
      </c>
      <c r="AJ89" s="32">
        <v>0</v>
      </c>
      <c r="AK89" s="32">
        <v>0</v>
      </c>
      <c r="AL89" s="34"/>
      <c r="AM89" s="32">
        <v>789</v>
      </c>
      <c r="AN89" s="32">
        <v>170</v>
      </c>
      <c r="AO89" s="32">
        <v>5</v>
      </c>
      <c r="AP89" s="32">
        <v>614</v>
      </c>
      <c r="AQ89" s="35"/>
      <c r="AR89" s="76">
        <v>608</v>
      </c>
      <c r="AS89" s="32">
        <v>261</v>
      </c>
      <c r="AT89" s="32"/>
      <c r="AU89" s="32"/>
      <c r="AV89" s="32">
        <v>347</v>
      </c>
    </row>
    <row r="90" spans="1:48" ht="30" customHeight="1">
      <c r="A90" s="14">
        <v>76</v>
      </c>
      <c r="B90" s="46" t="s">
        <v>79</v>
      </c>
      <c r="C90" s="36">
        <v>2</v>
      </c>
      <c r="D90" s="124">
        <f t="shared" si="9"/>
        <v>1836</v>
      </c>
      <c r="E90" s="124">
        <f t="shared" si="10"/>
        <v>343</v>
      </c>
      <c r="F90" s="124">
        <f t="shared" si="11"/>
        <v>100</v>
      </c>
      <c r="G90" s="124">
        <f t="shared" si="12"/>
        <v>1393</v>
      </c>
      <c r="H90" s="37"/>
      <c r="I90" s="36">
        <v>8</v>
      </c>
      <c r="J90" s="36">
        <v>4</v>
      </c>
      <c r="K90" s="36">
        <v>1</v>
      </c>
      <c r="L90" s="36">
        <v>3</v>
      </c>
      <c r="M90" s="38"/>
      <c r="N90" s="36">
        <v>3</v>
      </c>
      <c r="O90" s="36">
        <v>2</v>
      </c>
      <c r="P90" s="36">
        <v>1</v>
      </c>
      <c r="Q90" s="36">
        <v>0</v>
      </c>
      <c r="R90" s="38"/>
      <c r="S90" s="36">
        <v>7</v>
      </c>
      <c r="T90" s="36">
        <v>5</v>
      </c>
      <c r="U90" s="36">
        <v>2</v>
      </c>
      <c r="V90" s="36">
        <v>0</v>
      </c>
      <c r="W90" s="38"/>
      <c r="X90" s="36">
        <v>4</v>
      </c>
      <c r="Y90" s="36">
        <v>2</v>
      </c>
      <c r="Z90" s="36">
        <v>1</v>
      </c>
      <c r="AA90" s="36">
        <v>1</v>
      </c>
      <c r="AB90" s="38"/>
      <c r="AC90" s="32">
        <v>103</v>
      </c>
      <c r="AD90" s="36">
        <v>11</v>
      </c>
      <c r="AE90" s="36">
        <v>81</v>
      </c>
      <c r="AF90" s="36">
        <v>11</v>
      </c>
      <c r="AG90" s="38"/>
      <c r="AH90" s="36">
        <v>34</v>
      </c>
      <c r="AI90" s="36">
        <v>32</v>
      </c>
      <c r="AJ90" s="36">
        <v>0</v>
      </c>
      <c r="AK90" s="36">
        <v>2</v>
      </c>
      <c r="AL90" s="38"/>
      <c r="AM90" s="32">
        <v>1677</v>
      </c>
      <c r="AN90" s="36">
        <v>287</v>
      </c>
      <c r="AO90" s="36">
        <v>14</v>
      </c>
      <c r="AP90" s="36">
        <v>1376</v>
      </c>
      <c r="AQ90" s="39"/>
      <c r="AR90" s="76">
        <v>717</v>
      </c>
      <c r="AS90" s="36">
        <v>246</v>
      </c>
      <c r="AT90" s="36">
        <v>234</v>
      </c>
      <c r="AU90" s="36">
        <v>237</v>
      </c>
      <c r="AV90" s="36"/>
    </row>
    <row r="91" spans="1:48" ht="30" customHeight="1">
      <c r="A91" s="14">
        <v>77</v>
      </c>
      <c r="B91" s="46" t="s">
        <v>35</v>
      </c>
      <c r="C91" s="36">
        <v>3</v>
      </c>
      <c r="D91" s="124">
        <f t="shared" si="9"/>
        <v>4626</v>
      </c>
      <c r="E91" s="124">
        <f t="shared" si="10"/>
        <v>1093</v>
      </c>
      <c r="F91" s="124">
        <f t="shared" si="11"/>
        <v>87</v>
      </c>
      <c r="G91" s="124">
        <f t="shared" si="12"/>
        <v>3446</v>
      </c>
      <c r="H91" s="37"/>
      <c r="I91" s="36">
        <v>13</v>
      </c>
      <c r="J91" s="36">
        <v>2</v>
      </c>
      <c r="K91" s="36">
        <v>0</v>
      </c>
      <c r="L91" s="36">
        <v>11</v>
      </c>
      <c r="M91" s="38"/>
      <c r="N91" s="36">
        <v>1</v>
      </c>
      <c r="O91" s="36">
        <v>0</v>
      </c>
      <c r="P91" s="36">
        <v>1</v>
      </c>
      <c r="Q91" s="36">
        <v>0</v>
      </c>
      <c r="R91" s="38"/>
      <c r="S91" s="36">
        <v>1</v>
      </c>
      <c r="T91" s="36">
        <v>0</v>
      </c>
      <c r="U91" s="36">
        <v>1</v>
      </c>
      <c r="V91" s="36">
        <v>0</v>
      </c>
      <c r="W91" s="38"/>
      <c r="X91" s="36">
        <v>1</v>
      </c>
      <c r="Y91" s="36">
        <v>0</v>
      </c>
      <c r="Z91" s="36">
        <v>0</v>
      </c>
      <c r="AA91" s="36">
        <v>1</v>
      </c>
      <c r="AB91" s="38"/>
      <c r="AC91" s="32">
        <v>80</v>
      </c>
      <c r="AD91" s="36">
        <v>23</v>
      </c>
      <c r="AE91" s="36">
        <v>14</v>
      </c>
      <c r="AF91" s="36">
        <v>43</v>
      </c>
      <c r="AG91" s="38"/>
      <c r="AH91" s="36">
        <v>65</v>
      </c>
      <c r="AI91" s="36">
        <v>52</v>
      </c>
      <c r="AJ91" s="36">
        <v>4</v>
      </c>
      <c r="AK91" s="36">
        <v>9</v>
      </c>
      <c r="AL91" s="38"/>
      <c r="AM91" s="32">
        <v>4465</v>
      </c>
      <c r="AN91" s="36">
        <v>1016</v>
      </c>
      <c r="AO91" s="36">
        <v>67</v>
      </c>
      <c r="AP91" s="36">
        <v>3382</v>
      </c>
      <c r="AQ91" s="39"/>
      <c r="AR91" s="76">
        <v>0</v>
      </c>
      <c r="AS91" s="36"/>
      <c r="AT91" s="36"/>
      <c r="AU91" s="36"/>
      <c r="AV91" s="36"/>
    </row>
    <row r="92" spans="1:48" ht="30" customHeight="1">
      <c r="A92" s="14">
        <v>78</v>
      </c>
      <c r="B92" s="46" t="s">
        <v>80</v>
      </c>
      <c r="C92" s="36">
        <v>1</v>
      </c>
      <c r="D92" s="124">
        <f t="shared" si="9"/>
        <v>1504</v>
      </c>
      <c r="E92" s="124">
        <f t="shared" si="10"/>
        <v>754</v>
      </c>
      <c r="F92" s="124">
        <f t="shared" si="11"/>
        <v>67</v>
      </c>
      <c r="G92" s="124">
        <f t="shared" si="12"/>
        <v>683</v>
      </c>
      <c r="H92" s="37"/>
      <c r="I92" s="36">
        <v>8</v>
      </c>
      <c r="J92" s="36">
        <v>2</v>
      </c>
      <c r="K92" s="36">
        <v>0</v>
      </c>
      <c r="L92" s="36">
        <v>6</v>
      </c>
      <c r="M92" s="38"/>
      <c r="N92" s="36">
        <v>0</v>
      </c>
      <c r="O92" s="36">
        <v>0</v>
      </c>
      <c r="P92" s="36">
        <v>0</v>
      </c>
      <c r="Q92" s="36">
        <v>0</v>
      </c>
      <c r="R92" s="38"/>
      <c r="S92" s="36">
        <v>0</v>
      </c>
      <c r="T92" s="36">
        <v>0</v>
      </c>
      <c r="U92" s="36">
        <v>0</v>
      </c>
      <c r="V92" s="36">
        <v>0</v>
      </c>
      <c r="W92" s="38"/>
      <c r="X92" s="36">
        <v>0</v>
      </c>
      <c r="Y92" s="36">
        <v>0</v>
      </c>
      <c r="Z92" s="36">
        <v>0</v>
      </c>
      <c r="AA92" s="36">
        <v>0</v>
      </c>
      <c r="AB92" s="38"/>
      <c r="AC92" s="32">
        <v>62</v>
      </c>
      <c r="AD92" s="36">
        <v>21</v>
      </c>
      <c r="AE92" s="36">
        <v>41</v>
      </c>
      <c r="AF92" s="36">
        <v>0</v>
      </c>
      <c r="AG92" s="38"/>
      <c r="AH92" s="36">
        <v>84</v>
      </c>
      <c r="AI92" s="36">
        <v>83</v>
      </c>
      <c r="AJ92" s="36">
        <v>1</v>
      </c>
      <c r="AK92" s="36">
        <v>0</v>
      </c>
      <c r="AL92" s="38"/>
      <c r="AM92" s="32">
        <v>1350</v>
      </c>
      <c r="AN92" s="36">
        <v>648</v>
      </c>
      <c r="AO92" s="36">
        <v>25</v>
      </c>
      <c r="AP92" s="36">
        <v>677</v>
      </c>
      <c r="AQ92" s="39"/>
      <c r="AR92" s="76">
        <v>178</v>
      </c>
      <c r="AS92" s="36">
        <v>30</v>
      </c>
      <c r="AT92" s="36">
        <v>110</v>
      </c>
      <c r="AU92" s="36">
        <v>38</v>
      </c>
      <c r="AV92" s="36"/>
    </row>
    <row r="93" spans="1:48" ht="30" customHeight="1">
      <c r="A93" s="14">
        <v>79</v>
      </c>
      <c r="B93" s="46" t="s">
        <v>87</v>
      </c>
      <c r="C93" s="36">
        <v>1</v>
      </c>
      <c r="D93" s="124">
        <f t="shared" si="9"/>
        <v>477</v>
      </c>
      <c r="E93" s="124">
        <f t="shared" si="10"/>
        <v>285</v>
      </c>
      <c r="F93" s="124">
        <f t="shared" si="11"/>
        <v>5</v>
      </c>
      <c r="G93" s="124">
        <f t="shared" si="12"/>
        <v>187</v>
      </c>
      <c r="H93" s="37"/>
      <c r="I93" s="36">
        <v>1</v>
      </c>
      <c r="J93" s="36">
        <v>0</v>
      </c>
      <c r="K93" s="36">
        <v>0</v>
      </c>
      <c r="L93" s="36">
        <v>1</v>
      </c>
      <c r="M93" s="38"/>
      <c r="N93" s="36">
        <v>0</v>
      </c>
      <c r="O93" s="36">
        <v>0</v>
      </c>
      <c r="P93" s="36">
        <v>0</v>
      </c>
      <c r="Q93" s="36">
        <v>0</v>
      </c>
      <c r="R93" s="38"/>
      <c r="S93" s="36">
        <v>6</v>
      </c>
      <c r="T93" s="36">
        <v>4</v>
      </c>
      <c r="U93" s="36">
        <v>1</v>
      </c>
      <c r="V93" s="36">
        <v>1</v>
      </c>
      <c r="W93" s="38"/>
      <c r="X93" s="36">
        <v>0</v>
      </c>
      <c r="Y93" s="36">
        <v>0</v>
      </c>
      <c r="Z93" s="36">
        <v>0</v>
      </c>
      <c r="AA93" s="36">
        <v>0</v>
      </c>
      <c r="AB93" s="38"/>
      <c r="AC93" s="32">
        <v>18</v>
      </c>
      <c r="AD93" s="36">
        <v>15</v>
      </c>
      <c r="AE93" s="36">
        <v>3</v>
      </c>
      <c r="AF93" s="36">
        <v>0</v>
      </c>
      <c r="AG93" s="38"/>
      <c r="AH93" s="36">
        <v>74</v>
      </c>
      <c r="AI93" s="36">
        <v>73</v>
      </c>
      <c r="AJ93" s="36">
        <v>1</v>
      </c>
      <c r="AK93" s="36">
        <v>0</v>
      </c>
      <c r="AL93" s="38"/>
      <c r="AM93" s="32">
        <v>378</v>
      </c>
      <c r="AN93" s="36">
        <v>193</v>
      </c>
      <c r="AO93" s="36">
        <v>0</v>
      </c>
      <c r="AP93" s="36">
        <v>185</v>
      </c>
      <c r="AQ93" s="39"/>
      <c r="AR93" s="76">
        <v>477</v>
      </c>
      <c r="AS93" s="36">
        <v>35</v>
      </c>
      <c r="AT93" s="36"/>
      <c r="AU93" s="36">
        <v>12</v>
      </c>
      <c r="AV93" s="36">
        <v>430</v>
      </c>
    </row>
    <row r="94" spans="1:48" ht="30" customHeight="1">
      <c r="A94" s="14">
        <v>80</v>
      </c>
      <c r="B94" s="46" t="s">
        <v>81</v>
      </c>
      <c r="C94" s="36">
        <v>1</v>
      </c>
      <c r="D94" s="124">
        <f t="shared" si="9"/>
        <v>233</v>
      </c>
      <c r="E94" s="124">
        <f t="shared" si="10"/>
        <v>119</v>
      </c>
      <c r="F94" s="124">
        <f t="shared" si="11"/>
        <v>108</v>
      </c>
      <c r="G94" s="124">
        <f t="shared" si="12"/>
        <v>6</v>
      </c>
      <c r="H94" s="37"/>
      <c r="I94" s="36">
        <v>1</v>
      </c>
      <c r="J94" s="36">
        <v>0</v>
      </c>
      <c r="K94" s="36">
        <v>0</v>
      </c>
      <c r="L94" s="36">
        <v>1</v>
      </c>
      <c r="M94" s="38"/>
      <c r="N94" s="36">
        <v>0</v>
      </c>
      <c r="O94" s="36">
        <v>0</v>
      </c>
      <c r="P94" s="36">
        <v>0</v>
      </c>
      <c r="Q94" s="36">
        <v>0</v>
      </c>
      <c r="R94" s="38"/>
      <c r="S94" s="36">
        <v>0</v>
      </c>
      <c r="T94" s="36">
        <v>0</v>
      </c>
      <c r="U94" s="36">
        <v>0</v>
      </c>
      <c r="V94" s="36">
        <v>0</v>
      </c>
      <c r="W94" s="38"/>
      <c r="X94" s="36">
        <v>0</v>
      </c>
      <c r="Y94" s="36">
        <v>0</v>
      </c>
      <c r="Z94" s="36">
        <v>0</v>
      </c>
      <c r="AA94" s="36">
        <v>0</v>
      </c>
      <c r="AB94" s="38"/>
      <c r="AC94" s="32">
        <v>13</v>
      </c>
      <c r="AD94" s="36">
        <v>10</v>
      </c>
      <c r="AE94" s="36">
        <v>0</v>
      </c>
      <c r="AF94" s="36">
        <v>3</v>
      </c>
      <c r="AG94" s="38"/>
      <c r="AH94" s="36">
        <v>15</v>
      </c>
      <c r="AI94" s="36">
        <v>15</v>
      </c>
      <c r="AJ94" s="36">
        <v>0</v>
      </c>
      <c r="AK94" s="36">
        <v>0</v>
      </c>
      <c r="AL94" s="38"/>
      <c r="AM94" s="32">
        <v>204</v>
      </c>
      <c r="AN94" s="36">
        <v>94</v>
      </c>
      <c r="AO94" s="36">
        <v>108</v>
      </c>
      <c r="AP94" s="36">
        <v>2</v>
      </c>
      <c r="AQ94" s="39"/>
      <c r="AR94" s="76">
        <v>129</v>
      </c>
      <c r="AS94" s="36">
        <v>58</v>
      </c>
      <c r="AT94" s="36"/>
      <c r="AU94" s="36">
        <v>71</v>
      </c>
      <c r="AV94" s="36"/>
    </row>
    <row r="95" spans="1:48" ht="30" customHeight="1">
      <c r="A95" s="14">
        <v>81</v>
      </c>
      <c r="B95" s="46" t="s">
        <v>82</v>
      </c>
      <c r="C95" s="36">
        <v>5</v>
      </c>
      <c r="D95" s="124">
        <f t="shared" si="9"/>
        <v>135</v>
      </c>
      <c r="E95" s="124">
        <f t="shared" si="10"/>
        <v>18</v>
      </c>
      <c r="F95" s="124">
        <f t="shared" si="11"/>
        <v>21</v>
      </c>
      <c r="G95" s="124">
        <f t="shared" si="12"/>
        <v>96</v>
      </c>
      <c r="H95" s="37"/>
      <c r="I95" s="36">
        <v>4</v>
      </c>
      <c r="J95" s="36">
        <v>2</v>
      </c>
      <c r="K95" s="36">
        <v>0</v>
      </c>
      <c r="L95" s="36">
        <v>2</v>
      </c>
      <c r="M95" s="38"/>
      <c r="N95" s="36">
        <v>0</v>
      </c>
      <c r="O95" s="36">
        <v>0</v>
      </c>
      <c r="P95" s="36">
        <v>0</v>
      </c>
      <c r="Q95" s="36">
        <v>0</v>
      </c>
      <c r="R95" s="38"/>
      <c r="S95" s="36">
        <v>1</v>
      </c>
      <c r="T95" s="36">
        <v>1</v>
      </c>
      <c r="U95" s="36">
        <v>0</v>
      </c>
      <c r="V95" s="36">
        <v>0</v>
      </c>
      <c r="W95" s="38"/>
      <c r="X95" s="36">
        <v>0</v>
      </c>
      <c r="Y95" s="36">
        <v>0</v>
      </c>
      <c r="Z95" s="36">
        <v>0</v>
      </c>
      <c r="AA95" s="36">
        <v>0</v>
      </c>
      <c r="AB95" s="38"/>
      <c r="AC95" s="32">
        <v>5</v>
      </c>
      <c r="AD95" s="36">
        <v>3</v>
      </c>
      <c r="AE95" s="36">
        <v>2</v>
      </c>
      <c r="AF95" s="36">
        <v>0</v>
      </c>
      <c r="AG95" s="38"/>
      <c r="AH95" s="36">
        <v>13</v>
      </c>
      <c r="AI95" s="36">
        <v>2</v>
      </c>
      <c r="AJ95" s="36">
        <v>11</v>
      </c>
      <c r="AK95" s="36">
        <v>0</v>
      </c>
      <c r="AL95" s="38"/>
      <c r="AM95" s="32">
        <v>112</v>
      </c>
      <c r="AN95" s="36">
        <v>10</v>
      </c>
      <c r="AO95" s="36">
        <v>8</v>
      </c>
      <c r="AP95" s="36">
        <v>94</v>
      </c>
      <c r="AQ95" s="39"/>
      <c r="AR95" s="76">
        <v>186</v>
      </c>
      <c r="AS95" s="36"/>
      <c r="AT95" s="36"/>
      <c r="AU95" s="127">
        <v>186</v>
      </c>
      <c r="AV95" s="36"/>
    </row>
    <row r="96" spans="1:48" ht="30" customHeight="1">
      <c r="A96" s="14">
        <v>82</v>
      </c>
      <c r="B96" s="46" t="s">
        <v>36</v>
      </c>
      <c r="C96" s="36">
        <v>2</v>
      </c>
      <c r="D96" s="124">
        <f t="shared" si="9"/>
        <v>53</v>
      </c>
      <c r="E96" s="124">
        <f t="shared" si="10"/>
        <v>29</v>
      </c>
      <c r="F96" s="124">
        <f t="shared" si="11"/>
        <v>19</v>
      </c>
      <c r="G96" s="124">
        <f t="shared" si="12"/>
        <v>5</v>
      </c>
      <c r="H96" s="37"/>
      <c r="I96" s="36">
        <v>1</v>
      </c>
      <c r="J96" s="36">
        <v>0</v>
      </c>
      <c r="K96" s="36">
        <v>0</v>
      </c>
      <c r="L96" s="36">
        <v>1</v>
      </c>
      <c r="M96" s="38"/>
      <c r="N96" s="36">
        <v>0</v>
      </c>
      <c r="O96" s="36">
        <v>0</v>
      </c>
      <c r="P96" s="36">
        <v>0</v>
      </c>
      <c r="Q96" s="36">
        <v>0</v>
      </c>
      <c r="R96" s="38"/>
      <c r="S96" s="36">
        <v>0</v>
      </c>
      <c r="T96" s="36">
        <v>0</v>
      </c>
      <c r="U96" s="36">
        <v>0</v>
      </c>
      <c r="V96" s="36">
        <v>0</v>
      </c>
      <c r="W96" s="38"/>
      <c r="X96" s="36">
        <v>0</v>
      </c>
      <c r="Y96" s="36">
        <v>0</v>
      </c>
      <c r="Z96" s="36">
        <v>0</v>
      </c>
      <c r="AA96" s="36">
        <v>0</v>
      </c>
      <c r="AB96" s="38"/>
      <c r="AC96" s="32">
        <v>6</v>
      </c>
      <c r="AD96" s="36">
        <v>3</v>
      </c>
      <c r="AE96" s="36">
        <v>3</v>
      </c>
      <c r="AF96" s="36">
        <v>0</v>
      </c>
      <c r="AG96" s="38"/>
      <c r="AH96" s="36">
        <v>9</v>
      </c>
      <c r="AI96" s="36">
        <v>9</v>
      </c>
      <c r="AJ96" s="36">
        <v>0</v>
      </c>
      <c r="AK96" s="36">
        <v>0</v>
      </c>
      <c r="AL96" s="38"/>
      <c r="AM96" s="32">
        <v>37</v>
      </c>
      <c r="AN96" s="36">
        <v>17</v>
      </c>
      <c r="AO96" s="36">
        <v>16</v>
      </c>
      <c r="AP96" s="36">
        <v>4</v>
      </c>
      <c r="AQ96" s="39"/>
      <c r="AR96" s="76">
        <v>24</v>
      </c>
      <c r="AS96" s="36">
        <v>8</v>
      </c>
      <c r="AT96" s="36">
        <v>10</v>
      </c>
      <c r="AU96" s="36">
        <v>6</v>
      </c>
      <c r="AV96" s="36"/>
    </row>
    <row r="97" spans="1:48" s="115" customFormat="1" ht="30" customHeight="1">
      <c r="A97" s="110">
        <v>83</v>
      </c>
      <c r="B97" s="111" t="s">
        <v>37</v>
      </c>
      <c r="C97" s="42">
        <v>1</v>
      </c>
      <c r="D97" s="124">
        <f t="shared" si="9"/>
        <v>101</v>
      </c>
      <c r="E97" s="124">
        <f t="shared" si="10"/>
        <v>58</v>
      </c>
      <c r="F97" s="124">
        <f t="shared" si="11"/>
        <v>9</v>
      </c>
      <c r="G97" s="124">
        <f t="shared" si="12"/>
        <v>34</v>
      </c>
      <c r="H97" s="37"/>
      <c r="I97" s="42">
        <v>6</v>
      </c>
      <c r="J97" s="42">
        <v>4</v>
      </c>
      <c r="K97" s="42">
        <v>2</v>
      </c>
      <c r="L97" s="42">
        <v>0</v>
      </c>
      <c r="M97" s="37"/>
      <c r="N97" s="42">
        <v>2</v>
      </c>
      <c r="O97" s="42">
        <v>1</v>
      </c>
      <c r="P97" s="42">
        <v>1</v>
      </c>
      <c r="Q97" s="42">
        <v>0</v>
      </c>
      <c r="R97" s="37"/>
      <c r="S97" s="42">
        <v>3</v>
      </c>
      <c r="T97" s="42">
        <v>2</v>
      </c>
      <c r="U97" s="42">
        <v>1</v>
      </c>
      <c r="V97" s="42">
        <v>0</v>
      </c>
      <c r="W97" s="37"/>
      <c r="X97" s="42">
        <v>0</v>
      </c>
      <c r="Y97" s="42">
        <v>0</v>
      </c>
      <c r="Z97" s="42">
        <v>0</v>
      </c>
      <c r="AA97" s="42">
        <v>0</v>
      </c>
      <c r="AB97" s="37"/>
      <c r="AC97" s="32">
        <v>5</v>
      </c>
      <c r="AD97" s="42">
        <v>3</v>
      </c>
      <c r="AE97" s="42">
        <v>2</v>
      </c>
      <c r="AF97" s="42">
        <v>0</v>
      </c>
      <c r="AG97" s="37"/>
      <c r="AH97" s="42">
        <v>6</v>
      </c>
      <c r="AI97" s="42">
        <v>6</v>
      </c>
      <c r="AJ97" s="42">
        <v>0</v>
      </c>
      <c r="AK97" s="42">
        <v>0</v>
      </c>
      <c r="AL97" s="37"/>
      <c r="AM97" s="32">
        <v>79</v>
      </c>
      <c r="AN97" s="42">
        <v>42</v>
      </c>
      <c r="AO97" s="42">
        <v>3</v>
      </c>
      <c r="AP97" s="42">
        <v>34</v>
      </c>
      <c r="AQ97" s="37"/>
      <c r="AR97" s="114">
        <v>67</v>
      </c>
      <c r="AS97" s="42">
        <v>33</v>
      </c>
      <c r="AT97" s="42"/>
      <c r="AU97" s="42">
        <v>5</v>
      </c>
      <c r="AV97" s="42">
        <v>29</v>
      </c>
    </row>
    <row r="98" spans="1:3" ht="30" customHeight="1">
      <c r="A98" s="3"/>
      <c r="B98" s="47"/>
      <c r="C98" s="16"/>
    </row>
    <row r="99" spans="2:3" ht="30" customHeight="1">
      <c r="B99" s="22"/>
      <c r="C99" s="5"/>
    </row>
    <row r="100" spans="2:3" ht="30" customHeight="1">
      <c r="B100" s="22"/>
      <c r="C100" s="5"/>
    </row>
    <row r="101" spans="2:3" ht="30" customHeight="1">
      <c r="B101" s="22"/>
      <c r="C101" s="5"/>
    </row>
    <row r="102" spans="2:3" ht="30" customHeight="1">
      <c r="B102" s="5"/>
      <c r="C102" s="5"/>
    </row>
    <row r="103" spans="2:10" ht="30" customHeight="1">
      <c r="B103" s="5"/>
      <c r="C103" s="5"/>
      <c r="J103" s="73"/>
    </row>
    <row r="104" spans="2:44" ht="30" customHeight="1">
      <c r="B104" s="5"/>
      <c r="C104" s="5"/>
      <c r="AQ104" s="61"/>
      <c r="AR104"/>
    </row>
    <row r="105" spans="2:44" ht="30" customHeight="1">
      <c r="B105" s="5"/>
      <c r="C105" s="5"/>
      <c r="AQ105" s="61"/>
      <c r="AR105"/>
    </row>
    <row r="106" spans="2:44" ht="103.5" customHeight="1">
      <c r="B106" s="5"/>
      <c r="C106" s="5"/>
      <c r="AQ106" s="61"/>
      <c r="AR106"/>
    </row>
    <row r="107" spans="2:44" ht="30" customHeight="1">
      <c r="B107" s="5"/>
      <c r="C107" s="5"/>
      <c r="AQ107" s="61"/>
      <c r="AR107"/>
    </row>
    <row r="108" spans="2:44" ht="30" customHeight="1">
      <c r="B108" s="5"/>
      <c r="C108" s="5"/>
      <c r="AQ108" s="61"/>
      <c r="AR108"/>
    </row>
    <row r="109" spans="2:44" ht="35.25" customHeight="1">
      <c r="B109" s="5"/>
      <c r="C109" s="5"/>
      <c r="AQ109" s="61"/>
      <c r="AR109"/>
    </row>
    <row r="110" spans="2:44" ht="30" customHeight="1">
      <c r="B110" s="5"/>
      <c r="C110" s="5"/>
      <c r="AQ110" s="61"/>
      <c r="AR110"/>
    </row>
    <row r="111" spans="2:44" ht="30" customHeight="1">
      <c r="B111" s="5"/>
      <c r="C111" s="5"/>
      <c r="AQ111" s="61"/>
      <c r="AR111"/>
    </row>
    <row r="112" spans="2:44" ht="30" customHeight="1">
      <c r="B112" s="5"/>
      <c r="C112" s="5"/>
      <c r="AQ112" s="61"/>
      <c r="AR112"/>
    </row>
    <row r="113" spans="2:44" ht="30" customHeight="1">
      <c r="B113" s="5"/>
      <c r="C113" s="5"/>
      <c r="AQ113" s="61"/>
      <c r="AR113"/>
    </row>
    <row r="114" spans="2:44" ht="30" customHeight="1">
      <c r="B114" s="5"/>
      <c r="C114" s="5"/>
      <c r="AQ114" s="61"/>
      <c r="AR114"/>
    </row>
    <row r="115" spans="2:44" ht="30" customHeight="1">
      <c r="B115" s="5"/>
      <c r="C115" s="5"/>
      <c r="AQ115" s="61"/>
      <c r="AR115"/>
    </row>
    <row r="116" spans="2:44" ht="30" customHeight="1">
      <c r="B116" s="5"/>
      <c r="C116" s="5"/>
      <c r="AQ116" s="61"/>
      <c r="AR116"/>
    </row>
    <row r="117" spans="2:44" ht="30" customHeight="1">
      <c r="B117" s="5"/>
      <c r="C117" s="5"/>
      <c r="AQ117" s="61"/>
      <c r="AR117"/>
    </row>
    <row r="118" spans="2:44" ht="30" customHeight="1">
      <c r="B118" s="5"/>
      <c r="C118" s="5"/>
      <c r="AQ118" s="61"/>
      <c r="AR118"/>
    </row>
    <row r="119" spans="2:44" ht="30" customHeight="1">
      <c r="B119" s="5"/>
      <c r="C119" s="5"/>
      <c r="AQ119" s="61"/>
      <c r="AR119"/>
    </row>
    <row r="120" spans="2:44" ht="30" customHeight="1">
      <c r="B120" s="5"/>
      <c r="C120" s="5"/>
      <c r="AQ120" s="61"/>
      <c r="AR120"/>
    </row>
    <row r="121" spans="2:44" ht="30" customHeight="1">
      <c r="B121" s="5"/>
      <c r="C121" s="5"/>
      <c r="AQ121" s="61"/>
      <c r="AR121"/>
    </row>
    <row r="122" spans="2:44" ht="30" customHeight="1">
      <c r="B122" s="5"/>
      <c r="C122" s="5"/>
      <c r="AQ122" s="61"/>
      <c r="AR122"/>
    </row>
    <row r="123" spans="2:44" ht="30" customHeight="1">
      <c r="B123" s="5"/>
      <c r="C123" s="5"/>
      <c r="AQ123" s="61"/>
      <c r="AR123"/>
    </row>
    <row r="124" spans="2:44" ht="30" customHeight="1">
      <c r="B124" s="5"/>
      <c r="C124" s="5"/>
      <c r="AQ124" s="61"/>
      <c r="AR124"/>
    </row>
    <row r="125" spans="2:44" ht="30" customHeight="1">
      <c r="B125" s="5"/>
      <c r="C125" s="5"/>
      <c r="AQ125" s="61"/>
      <c r="AR125"/>
    </row>
    <row r="126" spans="2:44" ht="30" customHeight="1">
      <c r="B126" s="5"/>
      <c r="C126" s="5"/>
      <c r="AP126" t="s">
        <v>122</v>
      </c>
      <c r="AQ126" s="61"/>
      <c r="AR126"/>
    </row>
    <row r="127" spans="2:44" ht="30" customHeight="1">
      <c r="B127" s="5"/>
      <c r="C127" s="5"/>
      <c r="AQ127" s="61"/>
      <c r="AR127"/>
    </row>
    <row r="128" spans="2:44" ht="47.25" customHeight="1">
      <c r="B128" s="5"/>
      <c r="C128" s="5"/>
      <c r="AQ128" s="61"/>
      <c r="AR128"/>
    </row>
    <row r="129" spans="2:44" ht="30" customHeight="1">
      <c r="B129" s="5"/>
      <c r="C129" s="5"/>
      <c r="AQ129" s="61"/>
      <c r="AR129"/>
    </row>
    <row r="130" spans="2:44" ht="30" customHeight="1">
      <c r="B130" s="5"/>
      <c r="C130" s="5"/>
      <c r="AQ130" s="61"/>
      <c r="AR130"/>
    </row>
    <row r="131" spans="2:44" ht="30" customHeight="1">
      <c r="B131" s="5"/>
      <c r="C131" s="5"/>
      <c r="AQ131" s="61"/>
      <c r="AR131"/>
    </row>
    <row r="132" spans="2:44" ht="30" customHeight="1">
      <c r="B132" s="5"/>
      <c r="C132" s="5"/>
      <c r="AQ132" s="61"/>
      <c r="AR132"/>
    </row>
    <row r="133" spans="2:44" ht="30" customHeight="1">
      <c r="B133" s="5"/>
      <c r="C133" s="5"/>
      <c r="AQ133" s="61"/>
      <c r="AR133"/>
    </row>
    <row r="134" spans="2:44" ht="30" customHeight="1">
      <c r="B134" s="5"/>
      <c r="C134" s="5"/>
      <c r="AQ134" s="61"/>
      <c r="AR134"/>
    </row>
    <row r="135" spans="2:44" ht="30" customHeight="1">
      <c r="B135" s="5"/>
      <c r="C135" s="5"/>
      <c r="AQ135" s="61"/>
      <c r="AR135"/>
    </row>
    <row r="136" spans="2:44" ht="30" customHeight="1">
      <c r="B136" s="5"/>
      <c r="C136" s="5"/>
      <c r="AQ136" s="61"/>
      <c r="AR136"/>
    </row>
    <row r="137" spans="2:44" ht="30" customHeight="1">
      <c r="B137" s="5"/>
      <c r="C137" s="5"/>
      <c r="AQ137" s="61"/>
      <c r="AR137"/>
    </row>
    <row r="138" spans="2:44" ht="30" customHeight="1">
      <c r="B138" s="5"/>
      <c r="C138" s="5"/>
      <c r="AQ138" s="61"/>
      <c r="AR138"/>
    </row>
    <row r="139" spans="2:44" ht="30" customHeight="1">
      <c r="B139" s="5"/>
      <c r="C139" s="5"/>
      <c r="AQ139" s="61"/>
      <c r="AR139"/>
    </row>
    <row r="140" spans="2:44" ht="30" customHeight="1">
      <c r="B140" s="5"/>
      <c r="C140" s="5"/>
      <c r="AQ140" s="61"/>
      <c r="AR140"/>
    </row>
    <row r="141" spans="2:44" ht="30" customHeight="1">
      <c r="B141" s="5"/>
      <c r="C141" s="5"/>
      <c r="AQ141" s="61"/>
      <c r="AR141"/>
    </row>
    <row r="142" spans="2:44" ht="30" customHeight="1">
      <c r="B142" s="5"/>
      <c r="C142" s="5"/>
      <c r="AQ142" s="61"/>
      <c r="AR142"/>
    </row>
    <row r="143" spans="2:44" ht="39" customHeight="1">
      <c r="B143" s="5"/>
      <c r="C143" s="5"/>
      <c r="AQ143" s="61"/>
      <c r="AR143"/>
    </row>
    <row r="144" spans="2:44" ht="39.75" customHeight="1">
      <c r="B144" s="5"/>
      <c r="C144" s="5"/>
      <c r="AQ144" s="61"/>
      <c r="AR144"/>
    </row>
    <row r="145" spans="2:44" ht="39.75" customHeight="1">
      <c r="B145" s="5"/>
      <c r="C145" s="5"/>
      <c r="AQ145" s="61"/>
      <c r="AR145"/>
    </row>
    <row r="146" spans="2:44" ht="30" customHeight="1">
      <c r="B146" s="5"/>
      <c r="C146" s="5"/>
      <c r="AQ146" s="61"/>
      <c r="AR146"/>
    </row>
    <row r="147" spans="2:44" ht="30" customHeight="1">
      <c r="B147" s="5"/>
      <c r="C147" s="5"/>
      <c r="AQ147" s="61"/>
      <c r="AR147"/>
    </row>
    <row r="148" spans="2:44" ht="36.75" customHeight="1">
      <c r="B148" s="5"/>
      <c r="C148" s="5"/>
      <c r="AQ148" s="61"/>
      <c r="AR148"/>
    </row>
    <row r="149" spans="2:44" ht="30" customHeight="1">
      <c r="B149" s="5"/>
      <c r="C149" s="5"/>
      <c r="AQ149" s="61"/>
      <c r="AR149"/>
    </row>
    <row r="150" spans="2:44" ht="30" customHeight="1">
      <c r="B150" s="5"/>
      <c r="C150" s="5"/>
      <c r="AQ150" s="61"/>
      <c r="AR150"/>
    </row>
    <row r="151" spans="2:44" ht="30" customHeight="1">
      <c r="B151" s="5"/>
      <c r="C151" s="5"/>
      <c r="AQ151" s="61"/>
      <c r="AR151"/>
    </row>
    <row r="152" spans="2:44" ht="30" customHeight="1">
      <c r="B152" s="5"/>
      <c r="C152" s="5"/>
      <c r="AQ152" s="61"/>
      <c r="AR152"/>
    </row>
    <row r="153" spans="2:44" ht="30" customHeight="1">
      <c r="B153" s="5"/>
      <c r="C153" s="5"/>
      <c r="AQ153" s="61"/>
      <c r="AR153"/>
    </row>
    <row r="154" spans="2:44" ht="30" customHeight="1">
      <c r="B154" s="5"/>
      <c r="C154" s="5"/>
      <c r="AQ154" s="61"/>
      <c r="AR154"/>
    </row>
    <row r="155" spans="2:44" ht="39.75" customHeight="1">
      <c r="B155" s="5"/>
      <c r="C155" s="5"/>
      <c r="AQ155" s="61"/>
      <c r="AR155"/>
    </row>
    <row r="156" spans="2:44" ht="30" customHeight="1">
      <c r="B156" s="5"/>
      <c r="C156" s="5"/>
      <c r="AQ156" s="61"/>
      <c r="AR156"/>
    </row>
    <row r="157" spans="2:44" ht="30" customHeight="1">
      <c r="B157" s="5"/>
      <c r="C157" s="5"/>
      <c r="AQ157" s="61"/>
      <c r="AR157"/>
    </row>
    <row r="158" spans="2:44" ht="30" customHeight="1">
      <c r="B158" s="5"/>
      <c r="C158" s="5"/>
      <c r="AQ158" s="61"/>
      <c r="AR158"/>
    </row>
    <row r="159" spans="2:44" ht="30" customHeight="1">
      <c r="B159" s="5"/>
      <c r="C159" s="5"/>
      <c r="AQ159" s="61"/>
      <c r="AR159"/>
    </row>
    <row r="160" spans="2:44" ht="30" customHeight="1">
      <c r="B160" s="5"/>
      <c r="C160" s="5"/>
      <c r="AQ160" s="61"/>
      <c r="AR160"/>
    </row>
    <row r="161" spans="2:44" ht="30" customHeight="1">
      <c r="B161" s="5"/>
      <c r="C161" s="5"/>
      <c r="AQ161" s="61"/>
      <c r="AR161"/>
    </row>
    <row r="162" spans="2:44" ht="30" customHeight="1">
      <c r="B162" s="5"/>
      <c r="C162" s="5"/>
      <c r="AQ162" s="61"/>
      <c r="AR162"/>
    </row>
    <row r="163" spans="2:44" ht="30" customHeight="1">
      <c r="B163" s="5"/>
      <c r="C163" s="5"/>
      <c r="AQ163" s="61">
        <v>0</v>
      </c>
      <c r="AR163" s="73">
        <v>0</v>
      </c>
    </row>
    <row r="164" spans="2:44" ht="30" customHeight="1">
      <c r="B164" s="5"/>
      <c r="C164" s="5"/>
      <c r="AQ164" s="61"/>
      <c r="AR164"/>
    </row>
    <row r="165" spans="2:44" ht="30" customHeight="1">
      <c r="B165" s="5"/>
      <c r="C165" s="5"/>
      <c r="AQ165" s="61"/>
      <c r="AR165"/>
    </row>
    <row r="166" spans="2:44" ht="30" customHeight="1">
      <c r="B166" s="5"/>
      <c r="C166" s="5"/>
      <c r="AQ166" s="61"/>
      <c r="AR166"/>
    </row>
    <row r="167" spans="2:44" ht="30" customHeight="1">
      <c r="B167" s="5"/>
      <c r="C167" s="5"/>
      <c r="AQ167" s="61"/>
      <c r="AR167"/>
    </row>
    <row r="168" spans="2:44" ht="30" customHeight="1">
      <c r="B168" s="5"/>
      <c r="C168" s="5"/>
      <c r="AQ168" s="61"/>
      <c r="AR168"/>
    </row>
    <row r="169" spans="2:44" ht="30" customHeight="1">
      <c r="B169" s="5"/>
      <c r="C169" s="5"/>
      <c r="AQ169" s="61"/>
      <c r="AR169"/>
    </row>
    <row r="170" spans="2:44" ht="46.5" customHeight="1">
      <c r="B170" s="5"/>
      <c r="C170" s="5"/>
      <c r="AQ170" s="61"/>
      <c r="AR170"/>
    </row>
    <row r="171" spans="2:44" ht="30" customHeight="1">
      <c r="B171" s="5"/>
      <c r="C171" s="5"/>
      <c r="AQ171" s="61"/>
      <c r="AR171"/>
    </row>
    <row r="172" spans="2:44" ht="30" customHeight="1">
      <c r="B172" s="5"/>
      <c r="C172" s="5"/>
      <c r="AQ172" s="61"/>
      <c r="AR172"/>
    </row>
    <row r="173" spans="2:44" ht="30" customHeight="1">
      <c r="B173" s="5"/>
      <c r="C173" s="5"/>
      <c r="AQ173" s="61"/>
      <c r="AR173"/>
    </row>
    <row r="174" spans="2:44" ht="30" customHeight="1">
      <c r="B174" s="5"/>
      <c r="C174" s="5"/>
      <c r="AQ174" s="61"/>
      <c r="AR174"/>
    </row>
    <row r="175" spans="2:44" ht="30" customHeight="1">
      <c r="B175" s="5"/>
      <c r="C175" s="5"/>
      <c r="AQ175" s="61"/>
      <c r="AR175"/>
    </row>
    <row r="176" spans="2:44" ht="30" customHeight="1">
      <c r="B176" s="5"/>
      <c r="C176" s="5"/>
      <c r="AQ176" s="61"/>
      <c r="AR176"/>
    </row>
    <row r="177" spans="2:44" ht="37.5" customHeight="1">
      <c r="B177" s="5"/>
      <c r="C177" s="5"/>
      <c r="AQ177" s="61"/>
      <c r="AR177"/>
    </row>
    <row r="178" spans="2:44" ht="30" customHeight="1">
      <c r="B178" s="5"/>
      <c r="C178" s="5"/>
      <c r="AQ178" s="61"/>
      <c r="AR178"/>
    </row>
    <row r="179" spans="2:44" ht="30" customHeight="1">
      <c r="B179" s="5"/>
      <c r="C179" s="5"/>
      <c r="AQ179" s="61"/>
      <c r="AR179"/>
    </row>
    <row r="180" spans="2:44" ht="30" customHeight="1">
      <c r="B180" s="5"/>
      <c r="C180" s="5"/>
      <c r="AQ180" s="61"/>
      <c r="AR180"/>
    </row>
    <row r="181" spans="2:44" ht="30" customHeight="1">
      <c r="B181" s="5"/>
      <c r="C181" s="5"/>
      <c r="AQ181" s="61"/>
      <c r="AR181"/>
    </row>
    <row r="182" spans="2:44" ht="30" customHeight="1">
      <c r="B182" s="5"/>
      <c r="C182" s="5"/>
      <c r="AQ182" s="61"/>
      <c r="AR182"/>
    </row>
    <row r="183" spans="2:44" ht="30" customHeight="1">
      <c r="B183" s="5"/>
      <c r="C183" s="5"/>
      <c r="AQ183" s="61"/>
      <c r="AR183"/>
    </row>
    <row r="184" spans="2:44" ht="30" customHeight="1">
      <c r="B184" s="5"/>
      <c r="C184" s="5"/>
      <c r="AQ184" s="61"/>
      <c r="AR184"/>
    </row>
    <row r="185" spans="2:44" ht="30" customHeight="1">
      <c r="B185" s="5"/>
      <c r="C185" s="5"/>
      <c r="AQ185" s="61"/>
      <c r="AR185"/>
    </row>
    <row r="186" spans="2:44" ht="30" customHeight="1">
      <c r="B186" s="5"/>
      <c r="C186" s="5"/>
      <c r="AQ186" s="61"/>
      <c r="AR186"/>
    </row>
    <row r="187" spans="2:44" ht="30" customHeight="1">
      <c r="B187" s="5"/>
      <c r="C187" s="5"/>
      <c r="AQ187" s="61"/>
      <c r="AR187"/>
    </row>
    <row r="188" spans="2:44" ht="30" customHeight="1">
      <c r="B188" s="5"/>
      <c r="C188" s="5"/>
      <c r="AQ188" s="61"/>
      <c r="AR188"/>
    </row>
    <row r="189" spans="2:44" ht="30" customHeight="1">
      <c r="B189" s="5"/>
      <c r="C189" s="5"/>
      <c r="AQ189" s="61"/>
      <c r="AR189"/>
    </row>
    <row r="190" spans="2:44" ht="42" customHeight="1">
      <c r="B190" s="5"/>
      <c r="C190" s="5"/>
      <c r="AQ190" s="61"/>
      <c r="AR190"/>
    </row>
    <row r="191" spans="2:44" ht="30" customHeight="1">
      <c r="B191" s="5"/>
      <c r="C191" s="5"/>
      <c r="AQ191" s="61"/>
      <c r="AR191"/>
    </row>
    <row r="192" spans="2:44" ht="30" customHeight="1">
      <c r="B192" s="5"/>
      <c r="C192" s="5"/>
      <c r="AQ192" s="61"/>
      <c r="AR192"/>
    </row>
    <row r="193" spans="2:44" ht="30" customHeight="1">
      <c r="B193" s="5"/>
      <c r="C193" s="5"/>
      <c r="AQ193" s="61"/>
      <c r="AR193"/>
    </row>
    <row r="194" spans="2:44" ht="30" customHeight="1">
      <c r="B194" s="5"/>
      <c r="C194" s="5"/>
      <c r="AQ194" s="61"/>
      <c r="AR194"/>
    </row>
    <row r="195" spans="2:44" ht="30" customHeight="1">
      <c r="B195" s="5"/>
      <c r="C195" s="5"/>
      <c r="AQ195" s="61"/>
      <c r="AR195"/>
    </row>
    <row r="196" spans="2:44" ht="30" customHeight="1">
      <c r="B196" s="5"/>
      <c r="C196" s="5"/>
      <c r="AQ196" s="61"/>
      <c r="AR196"/>
    </row>
    <row r="197" spans="2:44" ht="30" customHeight="1">
      <c r="B197" s="5"/>
      <c r="C197" s="5"/>
      <c r="AQ197" s="61"/>
      <c r="AR197"/>
    </row>
    <row r="198" spans="2:44" ht="30" customHeight="1">
      <c r="B198" s="5"/>
      <c r="C198" s="5"/>
      <c r="AQ198" s="61"/>
      <c r="AR198"/>
    </row>
    <row r="199" spans="1:41" s="61" customFormat="1" ht="30" customHeight="1">
      <c r="A199" s="5"/>
      <c r="B199" s="5"/>
      <c r="C199" s="5"/>
      <c r="D199" s="126"/>
      <c r="E199" s="126"/>
      <c r="F199" s="126"/>
      <c r="G199" s="126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2:3" ht="30" customHeight="1">
      <c r="B200" s="5"/>
      <c r="C200" s="5"/>
    </row>
    <row r="201" spans="2:3" ht="30" customHeight="1">
      <c r="B201" s="5"/>
      <c r="C201" s="5"/>
    </row>
    <row r="202" spans="2:3" ht="30" customHeight="1">
      <c r="B202" s="5"/>
      <c r="C202" s="5"/>
    </row>
    <row r="203" spans="2:3" ht="30" customHeight="1">
      <c r="B203" s="5"/>
      <c r="C203" s="5"/>
    </row>
    <row r="204" spans="2:3" ht="30" customHeight="1">
      <c r="B204" s="5"/>
      <c r="C204" s="5"/>
    </row>
    <row r="205" spans="2:3" ht="30" customHeight="1">
      <c r="B205" s="5"/>
      <c r="C205" s="5"/>
    </row>
    <row r="206" spans="2:3" ht="30" customHeight="1">
      <c r="B206" s="5"/>
      <c r="C206" s="5"/>
    </row>
    <row r="207" spans="2:3" ht="30" customHeight="1">
      <c r="B207" s="5"/>
      <c r="C207" s="5"/>
    </row>
    <row r="208" spans="2:3" ht="30" customHeight="1">
      <c r="B208" s="5"/>
      <c r="C208" s="5"/>
    </row>
    <row r="209" spans="2:3" ht="30" customHeight="1">
      <c r="B209" s="5"/>
      <c r="C209" s="5"/>
    </row>
    <row r="210" spans="2:3" ht="30" customHeight="1">
      <c r="B210" s="5"/>
      <c r="C210" s="5"/>
    </row>
    <row r="211" spans="2:3" ht="30" customHeight="1">
      <c r="B211" s="5"/>
      <c r="C211" s="5"/>
    </row>
    <row r="212" spans="2:3" ht="30" customHeight="1">
      <c r="B212" s="5"/>
      <c r="C212" s="5"/>
    </row>
    <row r="213" spans="2:3" ht="30" customHeight="1">
      <c r="B213" s="5"/>
      <c r="C213" s="5"/>
    </row>
    <row r="214" spans="2:3" ht="30" customHeight="1">
      <c r="B214" s="5"/>
      <c r="C214" s="5"/>
    </row>
    <row r="215" spans="2:3" ht="30" customHeight="1">
      <c r="B215" s="5"/>
      <c r="C215" s="5"/>
    </row>
    <row r="216" spans="2:3" ht="30" customHeight="1">
      <c r="B216" s="5"/>
      <c r="C216" s="5"/>
    </row>
    <row r="217" spans="2:3" ht="30" customHeight="1">
      <c r="B217" s="5"/>
      <c r="C217" s="5"/>
    </row>
    <row r="218" spans="2:3" ht="30" customHeight="1">
      <c r="B218" s="5"/>
      <c r="C218" s="5"/>
    </row>
    <row r="219" spans="2:3" ht="30" customHeight="1">
      <c r="B219" s="5"/>
      <c r="C219" s="5"/>
    </row>
    <row r="220" spans="2:3" ht="30" customHeight="1">
      <c r="B220" s="5"/>
      <c r="C220" s="5"/>
    </row>
    <row r="221" spans="2:3" ht="30" customHeight="1">
      <c r="B221" s="5"/>
      <c r="C221" s="5"/>
    </row>
    <row r="222" spans="2:3" ht="30" customHeight="1">
      <c r="B222" s="5"/>
      <c r="C222" s="5"/>
    </row>
    <row r="223" spans="2:3" ht="30" customHeight="1">
      <c r="B223" s="5"/>
      <c r="C223" s="5"/>
    </row>
    <row r="224" spans="2:3" ht="30" customHeight="1">
      <c r="B224" s="5"/>
      <c r="C224" s="5"/>
    </row>
    <row r="225" spans="2:3" ht="30" customHeight="1">
      <c r="B225" s="5"/>
      <c r="C225" s="5"/>
    </row>
    <row r="226" spans="2:3" ht="30" customHeight="1">
      <c r="B226" s="5"/>
      <c r="C226" s="5"/>
    </row>
    <row r="227" spans="2:3" ht="30" customHeight="1">
      <c r="B227" s="5"/>
      <c r="C227" s="5"/>
    </row>
    <row r="228" spans="2:3" ht="30" customHeight="1">
      <c r="B228" s="5"/>
      <c r="C228" s="5"/>
    </row>
    <row r="229" spans="2:3" ht="30" customHeight="1">
      <c r="B229" s="5"/>
      <c r="C229" s="5"/>
    </row>
    <row r="230" spans="2:3" ht="30" customHeight="1">
      <c r="B230" s="5"/>
      <c r="C230" s="5"/>
    </row>
    <row r="231" spans="2:3" ht="30" customHeight="1">
      <c r="B231" s="5"/>
      <c r="C231" s="5"/>
    </row>
    <row r="232" spans="2:3" ht="30" customHeight="1">
      <c r="B232" s="5"/>
      <c r="C232" s="5"/>
    </row>
    <row r="233" spans="2:3" ht="30" customHeight="1">
      <c r="B233" s="5"/>
      <c r="C233" s="5"/>
    </row>
    <row r="234" spans="2:3" ht="30" customHeight="1">
      <c r="B234" s="5"/>
      <c r="C234" s="5"/>
    </row>
    <row r="235" spans="2:3" ht="30" customHeight="1">
      <c r="B235" s="5"/>
      <c r="C235" s="5"/>
    </row>
    <row r="236" spans="2:3" ht="30" customHeight="1">
      <c r="B236" s="5"/>
      <c r="C236" s="5"/>
    </row>
    <row r="237" spans="2:3" ht="30" customHeight="1">
      <c r="B237" s="5"/>
      <c r="C237" s="5"/>
    </row>
    <row r="238" spans="2:3" ht="30" customHeight="1">
      <c r="B238" s="5"/>
      <c r="C238" s="5"/>
    </row>
    <row r="239" spans="2:3" ht="30" customHeight="1">
      <c r="B239" s="5"/>
      <c r="C239" s="5"/>
    </row>
    <row r="240" spans="2:3" ht="30" customHeight="1">
      <c r="B240" s="5"/>
      <c r="C240" s="5"/>
    </row>
    <row r="241" spans="2:3" ht="30" customHeight="1">
      <c r="B241" s="5"/>
      <c r="C241" s="5"/>
    </row>
    <row r="242" spans="2:3" ht="30" customHeight="1">
      <c r="B242" s="5"/>
      <c r="C242" s="5"/>
    </row>
    <row r="243" spans="2:3" ht="30" customHeight="1">
      <c r="B243" s="5"/>
      <c r="C243" s="5"/>
    </row>
    <row r="244" spans="2:3" ht="30" customHeight="1">
      <c r="B244" s="5"/>
      <c r="C244" s="5"/>
    </row>
    <row r="245" spans="2:3" ht="30" customHeight="1">
      <c r="B245" s="5"/>
      <c r="C245" s="5"/>
    </row>
    <row r="246" spans="2:3" ht="30" customHeight="1">
      <c r="B246" s="5"/>
      <c r="C246" s="5"/>
    </row>
    <row r="247" spans="2:3" ht="30" customHeight="1">
      <c r="B247" s="5"/>
      <c r="C247" s="5"/>
    </row>
    <row r="248" spans="2:3" ht="30" customHeight="1">
      <c r="B248" s="5"/>
      <c r="C248" s="5"/>
    </row>
    <row r="249" spans="2:3" ht="30" customHeight="1">
      <c r="B249" s="5"/>
      <c r="C249" s="5"/>
    </row>
    <row r="250" spans="2:3" ht="30" customHeight="1">
      <c r="B250" s="5"/>
      <c r="C250" s="5"/>
    </row>
    <row r="251" spans="2:3" ht="30" customHeight="1">
      <c r="B251" s="5"/>
      <c r="C251" s="5"/>
    </row>
    <row r="252" spans="2:3" ht="30" customHeight="1">
      <c r="B252" s="5"/>
      <c r="C252" s="5"/>
    </row>
    <row r="253" spans="2:3" ht="30" customHeight="1">
      <c r="B253" s="5"/>
      <c r="C253" s="5"/>
    </row>
    <row r="254" spans="2:3" ht="30" customHeight="1">
      <c r="B254" s="5"/>
      <c r="C254" s="5"/>
    </row>
    <row r="255" spans="2:3" ht="30" customHeight="1">
      <c r="B255" s="5"/>
      <c r="C255" s="5"/>
    </row>
    <row r="256" spans="2:3" ht="30" customHeight="1">
      <c r="B256" s="5"/>
      <c r="C256" s="5"/>
    </row>
    <row r="257" spans="2:3" ht="30" customHeight="1">
      <c r="B257" s="5"/>
      <c r="C257" s="5"/>
    </row>
    <row r="258" spans="2:3" ht="30" customHeight="1">
      <c r="B258" s="5"/>
      <c r="C258" s="5"/>
    </row>
    <row r="259" spans="2:3" ht="30" customHeight="1">
      <c r="B259" s="5"/>
      <c r="C259" s="5"/>
    </row>
    <row r="260" spans="2:3" ht="30" customHeight="1">
      <c r="B260" s="5"/>
      <c r="C260" s="5"/>
    </row>
    <row r="261" spans="2:3" ht="30" customHeight="1">
      <c r="B261" s="5"/>
      <c r="C261" s="5"/>
    </row>
    <row r="262" spans="2:3" ht="30" customHeight="1">
      <c r="B262" s="5"/>
      <c r="C262" s="5"/>
    </row>
    <row r="263" spans="2:3" ht="30" customHeight="1">
      <c r="B263" s="5"/>
      <c r="C263" s="5"/>
    </row>
    <row r="264" spans="2:3" ht="30" customHeight="1">
      <c r="B264" s="5"/>
      <c r="C264" s="5"/>
    </row>
    <row r="265" spans="2:3" ht="30" customHeight="1">
      <c r="B265" s="5"/>
      <c r="C265" s="5"/>
    </row>
    <row r="266" spans="2:3" ht="30" customHeight="1">
      <c r="B266" s="5"/>
      <c r="C266" s="5"/>
    </row>
    <row r="267" spans="2:3" ht="30" customHeight="1">
      <c r="B267" s="5"/>
      <c r="C267" s="5"/>
    </row>
    <row r="268" spans="2:3" ht="30" customHeight="1">
      <c r="B268" s="5"/>
      <c r="C268" s="5"/>
    </row>
    <row r="269" spans="2:3" ht="30" customHeight="1">
      <c r="B269" s="5"/>
      <c r="C269" s="5"/>
    </row>
    <row r="270" spans="2:3" ht="30" customHeight="1">
      <c r="B270" s="5"/>
      <c r="C270" s="5"/>
    </row>
    <row r="271" spans="2:3" ht="30" customHeight="1">
      <c r="B271" s="5"/>
      <c r="C271" s="5"/>
    </row>
    <row r="272" spans="2:3" ht="30" customHeight="1">
      <c r="B272" s="5"/>
      <c r="C272" s="5"/>
    </row>
    <row r="273" spans="2:3" ht="30" customHeight="1">
      <c r="B273" s="5"/>
      <c r="C273" s="5"/>
    </row>
    <row r="274" spans="2:3" ht="30" customHeight="1">
      <c r="B274" s="5"/>
      <c r="C274" s="5"/>
    </row>
    <row r="275" spans="2:3" ht="30" customHeight="1">
      <c r="B275" s="5"/>
      <c r="C275" s="5"/>
    </row>
    <row r="276" spans="2:3" ht="30" customHeight="1">
      <c r="B276" s="5"/>
      <c r="C276" s="5"/>
    </row>
    <row r="277" spans="2:3" ht="30" customHeight="1">
      <c r="B277" s="5"/>
      <c r="C277" s="5"/>
    </row>
    <row r="278" spans="2:3" ht="30" customHeight="1">
      <c r="B278" s="5"/>
      <c r="C278" s="5"/>
    </row>
    <row r="279" spans="2:3" ht="30" customHeight="1">
      <c r="B279" s="5"/>
      <c r="C279" s="5"/>
    </row>
    <row r="280" spans="2:3" ht="30" customHeight="1">
      <c r="B280" s="5"/>
      <c r="C280" s="5"/>
    </row>
    <row r="281" spans="2:3" ht="30" customHeight="1">
      <c r="B281" s="5"/>
      <c r="C281" s="5"/>
    </row>
    <row r="282" spans="2:3" ht="30" customHeight="1">
      <c r="B282" s="5"/>
      <c r="C282" s="5"/>
    </row>
    <row r="283" spans="2:3" ht="30" customHeight="1">
      <c r="B283" s="5"/>
      <c r="C283" s="5"/>
    </row>
    <row r="284" spans="2:3" ht="30" customHeight="1">
      <c r="B284" s="5"/>
      <c r="C284" s="5"/>
    </row>
    <row r="285" spans="2:3" ht="30" customHeight="1">
      <c r="B285" s="5"/>
      <c r="C285" s="5"/>
    </row>
    <row r="286" spans="2:3" ht="30" customHeight="1">
      <c r="B286" s="5"/>
      <c r="C286" s="5"/>
    </row>
    <row r="287" spans="2:3" ht="30" customHeight="1">
      <c r="B287" s="5"/>
      <c r="C287" s="5"/>
    </row>
    <row r="288" spans="2:3" ht="30" customHeight="1">
      <c r="B288" s="5"/>
      <c r="C288" s="5"/>
    </row>
    <row r="289" spans="2:3" ht="30" customHeight="1">
      <c r="B289" s="5"/>
      <c r="C289" s="5"/>
    </row>
    <row r="290" spans="2:3" ht="30" customHeight="1">
      <c r="B290" s="5"/>
      <c r="C290" s="5"/>
    </row>
    <row r="291" spans="2:3" ht="30" customHeight="1">
      <c r="B291" s="5"/>
      <c r="C291" s="5"/>
    </row>
    <row r="292" spans="2:3" ht="30" customHeight="1">
      <c r="B292" s="5"/>
      <c r="C292" s="5"/>
    </row>
    <row r="293" spans="2:3" ht="30" customHeight="1">
      <c r="B293" s="5"/>
      <c r="C293" s="5"/>
    </row>
    <row r="294" spans="2:3" ht="30" customHeight="1">
      <c r="B294" s="5"/>
      <c r="C294" s="5"/>
    </row>
    <row r="295" spans="2:3" ht="30" customHeight="1">
      <c r="B295" s="5"/>
      <c r="C295" s="5"/>
    </row>
    <row r="296" spans="2:3" ht="30" customHeight="1">
      <c r="B296" s="5"/>
      <c r="C296" s="5"/>
    </row>
    <row r="297" spans="2:3" ht="30" customHeight="1">
      <c r="B297" s="5"/>
      <c r="C297" s="5"/>
    </row>
    <row r="298" spans="2:3" ht="30" customHeight="1">
      <c r="B298" s="5"/>
      <c r="C298" s="5"/>
    </row>
    <row r="299" spans="2:3" ht="30" customHeight="1">
      <c r="B299" s="5"/>
      <c r="C299" s="5"/>
    </row>
    <row r="300" spans="2:3" ht="30" customHeight="1">
      <c r="B300" s="5"/>
      <c r="C300" s="5"/>
    </row>
    <row r="301" spans="2:3" ht="30" customHeight="1">
      <c r="B301" s="5"/>
      <c r="C301" s="5"/>
    </row>
    <row r="302" spans="2:3" ht="30" customHeight="1">
      <c r="B302" s="5"/>
      <c r="C302" s="5"/>
    </row>
    <row r="303" spans="2:3" ht="30" customHeight="1">
      <c r="B303" s="5"/>
      <c r="C303" s="5"/>
    </row>
    <row r="304" spans="2:3" ht="30" customHeight="1">
      <c r="B304" s="5"/>
      <c r="C304" s="5"/>
    </row>
    <row r="305" spans="2:3" ht="30" customHeight="1">
      <c r="B305" s="5"/>
      <c r="C305" s="5"/>
    </row>
    <row r="306" spans="2:3" ht="30" customHeight="1">
      <c r="B306" s="5"/>
      <c r="C306" s="5"/>
    </row>
    <row r="307" spans="2:3" ht="30" customHeight="1">
      <c r="B307" s="5"/>
      <c r="C307" s="5"/>
    </row>
    <row r="308" spans="2:3" ht="30" customHeight="1">
      <c r="B308" s="5"/>
      <c r="C308" s="5"/>
    </row>
    <row r="309" spans="2:3" ht="30" customHeight="1">
      <c r="B309" s="5"/>
      <c r="C309" s="5"/>
    </row>
    <row r="310" spans="2:3" ht="30" customHeight="1">
      <c r="B310" s="5"/>
      <c r="C310" s="5"/>
    </row>
    <row r="311" spans="2:3" ht="30" customHeight="1">
      <c r="B311" s="5"/>
      <c r="C311" s="5"/>
    </row>
    <row r="312" spans="2:3" ht="30" customHeight="1">
      <c r="B312" s="5"/>
      <c r="C312" s="5"/>
    </row>
    <row r="313" spans="2:3" ht="30" customHeight="1">
      <c r="B313" s="5"/>
      <c r="C313" s="5"/>
    </row>
    <row r="314" spans="2:3" ht="30" customHeight="1">
      <c r="B314" s="5"/>
      <c r="C314" s="5"/>
    </row>
    <row r="315" spans="2:3" ht="30" customHeight="1">
      <c r="B315" s="5"/>
      <c r="C315" s="5"/>
    </row>
    <row r="316" spans="2:3" ht="30" customHeight="1">
      <c r="B316" s="5"/>
      <c r="C316" s="5"/>
    </row>
    <row r="317" spans="2:3" ht="30" customHeight="1">
      <c r="B317" s="5"/>
      <c r="C317" s="5"/>
    </row>
    <row r="318" spans="2:3" ht="30" customHeight="1">
      <c r="B318" s="5"/>
      <c r="C318" s="5"/>
    </row>
    <row r="319" spans="2:3" ht="30" customHeight="1">
      <c r="B319" s="5"/>
      <c r="C319" s="5"/>
    </row>
    <row r="320" spans="2:3" ht="30" customHeight="1">
      <c r="B320" s="5"/>
      <c r="C320" s="5"/>
    </row>
    <row r="321" spans="2:3" ht="30" customHeight="1">
      <c r="B321" s="5"/>
      <c r="C321" s="5"/>
    </row>
    <row r="322" spans="2:3" ht="30" customHeight="1">
      <c r="B322" s="5"/>
      <c r="C322" s="5"/>
    </row>
    <row r="323" spans="2:3" ht="30" customHeight="1">
      <c r="B323" s="5"/>
      <c r="C323" s="5"/>
    </row>
    <row r="324" spans="2:3" ht="30" customHeight="1">
      <c r="B324" s="5"/>
      <c r="C324" s="5"/>
    </row>
    <row r="325" spans="2:3" ht="30" customHeight="1">
      <c r="B325" s="5"/>
      <c r="C325" s="5"/>
    </row>
    <row r="326" spans="2:3" ht="30" customHeight="1">
      <c r="B326" s="5"/>
      <c r="C326" s="5"/>
    </row>
  </sheetData>
  <sheetProtection/>
  <mergeCells count="13">
    <mergeCell ref="AR3:AV3"/>
    <mergeCell ref="A3:A4"/>
    <mergeCell ref="B3:B4"/>
    <mergeCell ref="C3:C4"/>
    <mergeCell ref="A1:AH2"/>
    <mergeCell ref="N3:Q3"/>
    <mergeCell ref="S3:V3"/>
    <mergeCell ref="X3:AA3"/>
    <mergeCell ref="AH3:AK3"/>
    <mergeCell ref="AM3:AP3"/>
    <mergeCell ref="D3:G3"/>
    <mergeCell ref="I3:L3"/>
    <mergeCell ref="AC3:AF3"/>
  </mergeCells>
  <printOptions gridLines="1"/>
  <pageMargins left="0.31496062992125984" right="0.11811023622047245" top="0.7480314960629921" bottom="0.5511811023622047" header="0.31496062992125984" footer="0.31496062992125984"/>
  <pageSetup fitToHeight="0" fitToWidth="1" horizontalDpi="600" verticalDpi="600" orientation="landscape" paperSize="9" scale="31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AR324"/>
  <sheetViews>
    <sheetView zoomScale="60" zoomScaleNormal="60" zoomScalePageLayoutView="0" workbookViewId="0" topLeftCell="A49">
      <selection activeCell="AP60" sqref="AP60"/>
    </sheetView>
  </sheetViews>
  <sheetFormatPr defaultColWidth="9.00390625" defaultRowHeight="12.75"/>
  <cols>
    <col min="1" max="1" width="9.25390625" style="5" customWidth="1"/>
    <col min="2" max="2" width="36.875" style="1" customWidth="1"/>
    <col min="3" max="3" width="13.125" style="0" customWidth="1"/>
    <col min="4" max="4" width="11.625" style="0" customWidth="1"/>
    <col min="5" max="5" width="11.75390625" style="0" customWidth="1"/>
    <col min="6" max="6" width="12.25390625" style="0" customWidth="1"/>
    <col min="7" max="7" width="3.25390625" style="0" customWidth="1"/>
    <col min="8" max="8" width="9.375" style="0" customWidth="1"/>
    <col min="9" max="9" width="9.25390625" style="0" bestFit="1" customWidth="1"/>
    <col min="10" max="10" width="10.25390625" style="0" customWidth="1"/>
    <col min="11" max="11" width="11.00390625" style="0" customWidth="1"/>
    <col min="12" max="12" width="2.75390625" style="0" customWidth="1"/>
    <col min="13" max="13" width="8.125" style="0" customWidth="1"/>
    <col min="14" max="15" width="9.25390625" style="0" bestFit="1" customWidth="1"/>
    <col min="16" max="16" width="11.25390625" style="0" customWidth="1"/>
    <col min="17" max="17" width="2.25390625" style="0" customWidth="1"/>
    <col min="18" max="18" width="7.875" style="0" customWidth="1"/>
    <col min="19" max="19" width="9.25390625" style="0" bestFit="1" customWidth="1"/>
    <col min="20" max="20" width="9.875" style="0" customWidth="1"/>
    <col min="21" max="21" width="10.25390625" style="0" customWidth="1"/>
    <col min="22" max="22" width="1.625" style="0" customWidth="1"/>
    <col min="23" max="23" width="8.875" style="0" customWidth="1"/>
    <col min="24" max="25" width="9.25390625" style="0" bestFit="1" customWidth="1"/>
    <col min="26" max="26" width="11.00390625" style="0" customWidth="1"/>
    <col min="27" max="27" width="2.00390625" style="0" customWidth="1"/>
    <col min="28" max="28" width="10.00390625" style="0" customWidth="1"/>
    <col min="29" max="29" width="10.75390625" style="0" customWidth="1"/>
    <col min="30" max="30" width="9.75390625" style="0" bestFit="1" customWidth="1"/>
    <col min="31" max="31" width="11.25390625" style="0" customWidth="1"/>
    <col min="32" max="32" width="2.25390625" style="0" customWidth="1"/>
    <col min="33" max="33" width="8.625" style="0" customWidth="1"/>
    <col min="34" max="34" width="10.875" style="0" customWidth="1"/>
    <col min="35" max="35" width="9.75390625" style="0" bestFit="1" customWidth="1"/>
    <col min="36" max="36" width="10.75390625" style="0" customWidth="1"/>
    <col min="37" max="37" width="2.125" style="0" customWidth="1"/>
    <col min="38" max="38" width="11.75390625" style="0" customWidth="1"/>
    <col min="39" max="40" width="11.25390625" style="0" bestFit="1" customWidth="1"/>
    <col min="41" max="42" width="11.125" style="0" customWidth="1"/>
    <col min="43" max="43" width="2.25390625" style="0" customWidth="1"/>
    <col min="44" max="44" width="12.25390625" style="61" customWidth="1"/>
    <col min="45" max="46" width="11.75390625" style="0" customWidth="1"/>
    <col min="47" max="47" width="12.875" style="0" customWidth="1"/>
    <col min="48" max="48" width="11.25390625" style="0" customWidth="1"/>
  </cols>
  <sheetData>
    <row r="1" spans="2:3" ht="30" customHeight="1">
      <c r="B1" s="22"/>
      <c r="C1" s="5"/>
    </row>
    <row r="2" spans="1:34" ht="30" customHeight="1">
      <c r="A2" s="128" t="s">
        <v>124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</row>
    <row r="3" spans="1:34" ht="30" customHeight="1" thickBot="1">
      <c r="A3" s="129"/>
      <c r="B3" s="128"/>
      <c r="C3" s="129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</row>
    <row r="4" spans="1:44" ht="30" customHeight="1" thickBot="1">
      <c r="A4" s="136" t="s">
        <v>90</v>
      </c>
      <c r="B4" s="136" t="s">
        <v>91</v>
      </c>
      <c r="C4" s="144" t="s">
        <v>113</v>
      </c>
      <c r="D4" s="145"/>
      <c r="E4" s="145"/>
      <c r="F4" s="146"/>
      <c r="G4" s="150"/>
      <c r="H4" s="152" t="s">
        <v>121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4"/>
      <c r="AQ4" s="61"/>
      <c r="AR4"/>
    </row>
    <row r="5" spans="1:44" ht="44.25" customHeight="1" thickBot="1">
      <c r="A5" s="143"/>
      <c r="B5" s="143"/>
      <c r="C5" s="147"/>
      <c r="D5" s="148"/>
      <c r="E5" s="148"/>
      <c r="F5" s="149"/>
      <c r="G5" s="151"/>
      <c r="H5" s="140" t="s">
        <v>114</v>
      </c>
      <c r="I5" s="141"/>
      <c r="J5" s="141"/>
      <c r="K5" s="142"/>
      <c r="L5" s="83"/>
      <c r="M5" s="140" t="s">
        <v>115</v>
      </c>
      <c r="N5" s="141"/>
      <c r="O5" s="141"/>
      <c r="P5" s="142"/>
      <c r="Q5" s="83"/>
      <c r="R5" s="140" t="s">
        <v>116</v>
      </c>
      <c r="S5" s="141"/>
      <c r="T5" s="141"/>
      <c r="U5" s="142"/>
      <c r="V5" s="83"/>
      <c r="W5" s="140" t="s">
        <v>117</v>
      </c>
      <c r="X5" s="141"/>
      <c r="Y5" s="141"/>
      <c r="Z5" s="142"/>
      <c r="AA5" s="83"/>
      <c r="AB5" s="140" t="s">
        <v>118</v>
      </c>
      <c r="AC5" s="141"/>
      <c r="AD5" s="141"/>
      <c r="AE5" s="142"/>
      <c r="AF5" s="83"/>
      <c r="AG5" s="140" t="s">
        <v>119</v>
      </c>
      <c r="AH5" s="141"/>
      <c r="AI5" s="141"/>
      <c r="AJ5" s="142"/>
      <c r="AK5" s="83"/>
      <c r="AL5" s="140" t="s">
        <v>120</v>
      </c>
      <c r="AM5" s="141"/>
      <c r="AN5" s="141"/>
      <c r="AO5" s="142"/>
      <c r="AQ5" s="61"/>
      <c r="AR5"/>
    </row>
    <row r="6" spans="1:44" ht="103.5" customHeight="1" thickBot="1">
      <c r="A6" s="137"/>
      <c r="B6" s="137"/>
      <c r="C6" s="71" t="s">
        <v>93</v>
      </c>
      <c r="D6" s="6" t="s">
        <v>94</v>
      </c>
      <c r="E6" s="6" t="s">
        <v>95</v>
      </c>
      <c r="F6" s="6" t="s">
        <v>96</v>
      </c>
      <c r="G6" s="84"/>
      <c r="H6" s="6" t="s">
        <v>93</v>
      </c>
      <c r="I6" s="6" t="s">
        <v>94</v>
      </c>
      <c r="J6" s="6" t="s">
        <v>95</v>
      </c>
      <c r="K6" s="6" t="s">
        <v>96</v>
      </c>
      <c r="L6" s="84"/>
      <c r="M6" s="6" t="s">
        <v>93</v>
      </c>
      <c r="N6" s="6" t="s">
        <v>94</v>
      </c>
      <c r="O6" s="6" t="s">
        <v>95</v>
      </c>
      <c r="P6" s="6" t="s">
        <v>96</v>
      </c>
      <c r="Q6" s="84"/>
      <c r="R6" s="6" t="s">
        <v>93</v>
      </c>
      <c r="S6" s="6" t="s">
        <v>94</v>
      </c>
      <c r="T6" s="6" t="s">
        <v>95</v>
      </c>
      <c r="U6" s="6" t="s">
        <v>96</v>
      </c>
      <c r="V6" s="84"/>
      <c r="W6" s="6" t="s">
        <v>93</v>
      </c>
      <c r="X6" s="6" t="s">
        <v>94</v>
      </c>
      <c r="Y6" s="6" t="s">
        <v>95</v>
      </c>
      <c r="Z6" s="6" t="s">
        <v>96</v>
      </c>
      <c r="AA6" s="84"/>
      <c r="AB6" s="6" t="s">
        <v>93</v>
      </c>
      <c r="AC6" s="6" t="s">
        <v>94</v>
      </c>
      <c r="AD6" s="6" t="s">
        <v>95</v>
      </c>
      <c r="AE6" s="6" t="s">
        <v>96</v>
      </c>
      <c r="AF6" s="84"/>
      <c r="AG6" s="6" t="s">
        <v>93</v>
      </c>
      <c r="AH6" s="6" t="s">
        <v>94</v>
      </c>
      <c r="AI6" s="6" t="s">
        <v>95</v>
      </c>
      <c r="AJ6" s="6" t="s">
        <v>96</v>
      </c>
      <c r="AK6" s="84"/>
      <c r="AL6" s="6" t="s">
        <v>93</v>
      </c>
      <c r="AM6" s="6" t="s">
        <v>94</v>
      </c>
      <c r="AN6" s="6" t="s">
        <v>95</v>
      </c>
      <c r="AO6" s="9" t="s">
        <v>96</v>
      </c>
      <c r="AQ6" s="61"/>
      <c r="AR6"/>
    </row>
    <row r="7" spans="1:44" ht="30" customHeight="1">
      <c r="A7" s="91"/>
      <c r="B7" s="92" t="s">
        <v>33</v>
      </c>
      <c r="C7" s="82">
        <f>C9+C28+C40+C48+C55+C70+C77+C90</f>
        <v>1598</v>
      </c>
      <c r="D7" s="82">
        <f>D9+D28+D40+D48+D55+D70+D77+D90</f>
        <v>636</v>
      </c>
      <c r="E7" s="82">
        <f>E9+E28+E40+E48+E55+E70+E77+E90</f>
        <v>205</v>
      </c>
      <c r="F7" s="82">
        <f>F9+F28+F40+F48+F55+F70+F77+F90</f>
        <v>757</v>
      </c>
      <c r="G7" s="85"/>
      <c r="H7" s="82">
        <f>H9+H28+H40+H48+H55+H70+H77+H90</f>
        <v>981</v>
      </c>
      <c r="I7" s="82">
        <f>I9+I28+I40+I48+I55+I70+I77+I90</f>
        <v>418</v>
      </c>
      <c r="J7" s="82">
        <f>J9+J28+J40+J48+J55+J70+J77+J90</f>
        <v>81</v>
      </c>
      <c r="K7" s="82">
        <f>K9+K28+K40+K48+K55+K70+K77+K90</f>
        <v>482</v>
      </c>
      <c r="L7" s="85"/>
      <c r="M7" s="82">
        <f>M9+M28+M40+M48+M55+M70+M77+M90</f>
        <v>192</v>
      </c>
      <c r="N7" s="82">
        <f>N9+N28+N40+N48+N55+N70+N77+N90</f>
        <v>75</v>
      </c>
      <c r="O7" s="82">
        <f>O9+O28+O40+O48+O55+O70+O77+O90</f>
        <v>21</v>
      </c>
      <c r="P7" s="82">
        <f>P9+P28+P40+P48+P55+P70+P77+P90</f>
        <v>96</v>
      </c>
      <c r="Q7" s="85"/>
      <c r="R7" s="82">
        <f>R9+R28+R40+R48+R55+R70+R77+R90</f>
        <v>45</v>
      </c>
      <c r="S7" s="82">
        <f>S9+S28+S40+S48+S55+S70+S77+S90</f>
        <v>11</v>
      </c>
      <c r="T7" s="82">
        <f>T9+T28+T40+T48+T55+T70+T77+T90</f>
        <v>2</v>
      </c>
      <c r="U7" s="82">
        <f>U9+U28+U40+U48+U55+U70+U77+U90</f>
        <v>32</v>
      </c>
      <c r="V7" s="85"/>
      <c r="W7" s="82">
        <f>W9+W28+W40+W48+W55+W70+W77+W90</f>
        <v>37</v>
      </c>
      <c r="X7" s="82">
        <f>X9+X28+X40+X48+X55+X70+X77+X90</f>
        <v>10</v>
      </c>
      <c r="Y7" s="82">
        <f>Y9+Y28+Y40+Y48+Y55+Y70+Y77+Y90</f>
        <v>2</v>
      </c>
      <c r="Z7" s="82">
        <f>Z9+Z28+Z40+Z48+Z55+Z70+Z77+Z90</f>
        <v>25</v>
      </c>
      <c r="AA7" s="85"/>
      <c r="AB7" s="82">
        <f>AB9+AB28+AB40+AB48+AB55+AB70+AB77+AB90</f>
        <v>89</v>
      </c>
      <c r="AC7" s="82">
        <f>AC9+AC28+AC40+AC48+AC55+AC70+AC77+AC90</f>
        <v>28</v>
      </c>
      <c r="AD7" s="82">
        <f>AD9+AD28+AD40+AD48+AD55+AD70+AD77+AD90</f>
        <v>28</v>
      </c>
      <c r="AE7" s="82">
        <f>AE9+AE28+AE40+AE48+AE55+AE70+AE77+AE90</f>
        <v>33</v>
      </c>
      <c r="AF7" s="85"/>
      <c r="AG7" s="82">
        <f>AG9+AG28+AG40+AG48+AG55+AG70+AG77+AG90</f>
        <v>92</v>
      </c>
      <c r="AH7" s="82">
        <f>AH9+AH28+AH40+AH48+AH55+AH70+AH77+AH90</f>
        <v>41</v>
      </c>
      <c r="AI7" s="82">
        <f>AI9+AI28+AI40+AI48+AI55+AI70+AI77+AI90</f>
        <v>29</v>
      </c>
      <c r="AJ7" s="82">
        <f>AJ9+AJ28+AJ40+AJ48+AJ55+AJ70+AJ77+AJ90</f>
        <v>22</v>
      </c>
      <c r="AK7" s="85"/>
      <c r="AL7" s="82">
        <f>AL9+AL28+AL40+AL48+AL55+AL70+AL77+AL90</f>
        <v>162</v>
      </c>
      <c r="AM7" s="82">
        <f>AM9+AM28+AM40+AM48+AM55+AM70+AM77+AM90</f>
        <v>53</v>
      </c>
      <c r="AN7" s="82">
        <f>AN9+AN28+AN40+AN48+AN55+AN70+AN77+AN90</f>
        <v>42</v>
      </c>
      <c r="AO7" s="93">
        <f>AO9+AO28+AO40+AO48+AO55+AO70+AO77+AO90</f>
        <v>67</v>
      </c>
      <c r="AQ7" s="61"/>
      <c r="AR7"/>
    </row>
    <row r="8" spans="1:44" ht="30" customHeight="1">
      <c r="A8" s="72"/>
      <c r="B8" s="2"/>
      <c r="C8" s="22"/>
      <c r="D8" s="22"/>
      <c r="E8" s="22"/>
      <c r="F8" s="22"/>
      <c r="G8" s="100"/>
      <c r="H8" s="21"/>
      <c r="I8" s="21"/>
      <c r="J8" s="21"/>
      <c r="K8" s="21"/>
      <c r="L8" s="86"/>
      <c r="M8" s="21"/>
      <c r="N8" s="21"/>
      <c r="O8" s="21"/>
      <c r="P8" s="21"/>
      <c r="Q8" s="86"/>
      <c r="R8" s="21"/>
      <c r="S8" s="21"/>
      <c r="T8" s="21"/>
      <c r="U8" s="21"/>
      <c r="V8" s="86"/>
      <c r="W8" s="21"/>
      <c r="X8" s="21"/>
      <c r="Y8" s="21"/>
      <c r="Z8" s="21"/>
      <c r="AA8" s="86"/>
      <c r="AB8" s="21"/>
      <c r="AC8" s="21"/>
      <c r="AD8" s="21"/>
      <c r="AE8" s="21"/>
      <c r="AF8" s="86"/>
      <c r="AG8" s="21"/>
      <c r="AH8" s="21"/>
      <c r="AI8" s="21"/>
      <c r="AJ8" s="21"/>
      <c r="AK8" s="86"/>
      <c r="AL8" s="25"/>
      <c r="AM8" s="25"/>
      <c r="AN8" s="25"/>
      <c r="AO8" s="26"/>
      <c r="AQ8" s="61"/>
      <c r="AR8"/>
    </row>
    <row r="9" spans="1:44" ht="35.25" customHeight="1">
      <c r="A9" s="94"/>
      <c r="B9" s="95" t="s">
        <v>28</v>
      </c>
      <c r="C9" s="80">
        <f aca="true" t="shared" si="0" ref="C9:AO9">SUM(C10:C27)</f>
        <v>220</v>
      </c>
      <c r="D9" s="80">
        <f>SUM(D10:D27)</f>
        <v>91</v>
      </c>
      <c r="E9" s="80">
        <f t="shared" si="0"/>
        <v>28</v>
      </c>
      <c r="F9" s="80">
        <f t="shared" si="0"/>
        <v>101</v>
      </c>
      <c r="G9" s="87"/>
      <c r="H9" s="80">
        <f t="shared" si="0"/>
        <v>147</v>
      </c>
      <c r="I9" s="80">
        <f t="shared" si="0"/>
        <v>67</v>
      </c>
      <c r="J9" s="80">
        <f t="shared" si="0"/>
        <v>13</v>
      </c>
      <c r="K9" s="80">
        <f t="shared" si="0"/>
        <v>67</v>
      </c>
      <c r="L9" s="87"/>
      <c r="M9" s="80">
        <f t="shared" si="0"/>
        <v>28</v>
      </c>
      <c r="N9" s="80">
        <f t="shared" si="0"/>
        <v>14</v>
      </c>
      <c r="O9" s="80">
        <f t="shared" si="0"/>
        <v>3</v>
      </c>
      <c r="P9" s="80">
        <f t="shared" si="0"/>
        <v>11</v>
      </c>
      <c r="Q9" s="87"/>
      <c r="R9" s="80">
        <f t="shared" si="0"/>
        <v>5</v>
      </c>
      <c r="S9" s="80">
        <f t="shared" si="0"/>
        <v>2</v>
      </c>
      <c r="T9" s="80">
        <f t="shared" si="0"/>
        <v>1</v>
      </c>
      <c r="U9" s="80">
        <f t="shared" si="0"/>
        <v>2</v>
      </c>
      <c r="V9" s="87"/>
      <c r="W9" s="80">
        <f t="shared" si="0"/>
        <v>5</v>
      </c>
      <c r="X9" s="80">
        <f t="shared" si="0"/>
        <v>3</v>
      </c>
      <c r="Y9" s="80">
        <f t="shared" si="0"/>
        <v>0</v>
      </c>
      <c r="Z9" s="80">
        <f t="shared" si="0"/>
        <v>2</v>
      </c>
      <c r="AA9" s="87"/>
      <c r="AB9" s="80">
        <f t="shared" si="0"/>
        <v>7</v>
      </c>
      <c r="AC9" s="80">
        <f t="shared" si="0"/>
        <v>2</v>
      </c>
      <c r="AD9" s="80">
        <f t="shared" si="0"/>
        <v>2</v>
      </c>
      <c r="AE9" s="80">
        <f t="shared" si="0"/>
        <v>3</v>
      </c>
      <c r="AF9" s="87"/>
      <c r="AG9" s="80">
        <f t="shared" si="0"/>
        <v>3</v>
      </c>
      <c r="AH9" s="80">
        <f t="shared" si="0"/>
        <v>0</v>
      </c>
      <c r="AI9" s="80">
        <f t="shared" si="0"/>
        <v>3</v>
      </c>
      <c r="AJ9" s="80">
        <f t="shared" si="0"/>
        <v>0</v>
      </c>
      <c r="AK9" s="87"/>
      <c r="AL9" s="80">
        <f t="shared" si="0"/>
        <v>25</v>
      </c>
      <c r="AM9" s="80">
        <f t="shared" si="0"/>
        <v>3</v>
      </c>
      <c r="AN9" s="80">
        <f t="shared" si="0"/>
        <v>6</v>
      </c>
      <c r="AO9" s="96">
        <f t="shared" si="0"/>
        <v>16</v>
      </c>
      <c r="AQ9" s="61"/>
      <c r="AR9"/>
    </row>
    <row r="10" spans="1:44" ht="30" customHeight="1">
      <c r="A10" s="74">
        <v>1</v>
      </c>
      <c r="B10" s="75" t="s">
        <v>0</v>
      </c>
      <c r="C10" s="41">
        <v>11</v>
      </c>
      <c r="D10" s="41">
        <v>3</v>
      </c>
      <c r="E10" s="41">
        <v>4</v>
      </c>
      <c r="F10" s="41">
        <v>4</v>
      </c>
      <c r="G10" s="102"/>
      <c r="H10" s="36">
        <v>8</v>
      </c>
      <c r="I10" s="36">
        <v>3</v>
      </c>
      <c r="J10" s="36">
        <v>2</v>
      </c>
      <c r="K10" s="36">
        <v>3</v>
      </c>
      <c r="L10" s="89"/>
      <c r="M10" s="36">
        <v>0</v>
      </c>
      <c r="N10" s="36">
        <v>0</v>
      </c>
      <c r="O10" s="36">
        <v>0</v>
      </c>
      <c r="P10" s="36">
        <v>0</v>
      </c>
      <c r="Q10" s="89"/>
      <c r="R10" s="36">
        <v>0</v>
      </c>
      <c r="S10" s="36">
        <v>0</v>
      </c>
      <c r="T10" s="36">
        <v>0</v>
      </c>
      <c r="U10" s="36">
        <v>0</v>
      </c>
      <c r="V10" s="89"/>
      <c r="W10" s="36">
        <v>0</v>
      </c>
      <c r="X10" s="36">
        <v>0</v>
      </c>
      <c r="Y10" s="36">
        <v>0</v>
      </c>
      <c r="Z10" s="36">
        <v>0</v>
      </c>
      <c r="AA10" s="89"/>
      <c r="AB10" s="32">
        <v>0</v>
      </c>
      <c r="AC10" s="36">
        <v>0</v>
      </c>
      <c r="AD10" s="36">
        <v>0</v>
      </c>
      <c r="AE10" s="36">
        <v>0</v>
      </c>
      <c r="AF10" s="89"/>
      <c r="AG10" s="36">
        <v>0</v>
      </c>
      <c r="AH10" s="36">
        <v>0</v>
      </c>
      <c r="AI10" s="36">
        <v>0</v>
      </c>
      <c r="AJ10" s="36">
        <v>0</v>
      </c>
      <c r="AK10" s="89"/>
      <c r="AL10" s="36">
        <v>3</v>
      </c>
      <c r="AM10" s="36">
        <v>0</v>
      </c>
      <c r="AN10" s="36">
        <v>2</v>
      </c>
      <c r="AO10" s="36">
        <v>1</v>
      </c>
      <c r="AQ10" s="61"/>
      <c r="AR10"/>
    </row>
    <row r="11" spans="1:44" ht="30" customHeight="1">
      <c r="A11" s="77">
        <v>2</v>
      </c>
      <c r="B11" s="50" t="s">
        <v>58</v>
      </c>
      <c r="C11" s="41">
        <v>17</v>
      </c>
      <c r="D11" s="76">
        <v>5</v>
      </c>
      <c r="E11" s="76">
        <v>1</v>
      </c>
      <c r="F11" s="76">
        <v>11</v>
      </c>
      <c r="G11" s="102"/>
      <c r="H11" s="36">
        <v>14</v>
      </c>
      <c r="I11" s="78">
        <v>3</v>
      </c>
      <c r="J11" s="78">
        <v>1</v>
      </c>
      <c r="K11" s="78">
        <v>10</v>
      </c>
      <c r="L11" s="89"/>
      <c r="M11" s="36">
        <v>3</v>
      </c>
      <c r="N11" s="78">
        <v>2</v>
      </c>
      <c r="O11" s="78">
        <v>0</v>
      </c>
      <c r="P11" s="78">
        <v>1</v>
      </c>
      <c r="Q11" s="89"/>
      <c r="R11" s="36">
        <v>0</v>
      </c>
      <c r="S11" s="78">
        <v>0</v>
      </c>
      <c r="T11" s="78">
        <v>0</v>
      </c>
      <c r="U11" s="78">
        <v>0</v>
      </c>
      <c r="V11" s="89"/>
      <c r="W11" s="36">
        <v>0</v>
      </c>
      <c r="X11" s="78">
        <v>0</v>
      </c>
      <c r="Y11" s="78">
        <v>0</v>
      </c>
      <c r="Z11" s="78">
        <v>0</v>
      </c>
      <c r="AA11" s="89"/>
      <c r="AB11" s="32">
        <v>0</v>
      </c>
      <c r="AC11" s="78">
        <v>0</v>
      </c>
      <c r="AD11" s="78">
        <v>0</v>
      </c>
      <c r="AE11" s="78">
        <v>0</v>
      </c>
      <c r="AF11" s="89"/>
      <c r="AG11" s="36">
        <v>0</v>
      </c>
      <c r="AH11" s="78">
        <v>0</v>
      </c>
      <c r="AI11" s="78">
        <v>0</v>
      </c>
      <c r="AJ11" s="78">
        <v>0</v>
      </c>
      <c r="AK11" s="89"/>
      <c r="AL11" s="36">
        <v>0</v>
      </c>
      <c r="AM11" s="78">
        <v>0</v>
      </c>
      <c r="AN11" s="78">
        <v>0</v>
      </c>
      <c r="AO11" s="78">
        <v>0</v>
      </c>
      <c r="AQ11" s="61"/>
      <c r="AR11"/>
    </row>
    <row r="12" spans="1:44" ht="30" customHeight="1">
      <c r="A12" s="77">
        <v>3</v>
      </c>
      <c r="B12" s="79" t="s">
        <v>1</v>
      </c>
      <c r="C12" s="41">
        <v>4</v>
      </c>
      <c r="D12" s="41">
        <v>4</v>
      </c>
      <c r="E12" s="41">
        <v>0</v>
      </c>
      <c r="F12" s="41">
        <v>0</v>
      </c>
      <c r="G12" s="102"/>
      <c r="H12" s="36">
        <v>3</v>
      </c>
      <c r="I12" s="36">
        <v>3</v>
      </c>
      <c r="J12" s="36">
        <v>0</v>
      </c>
      <c r="K12" s="36">
        <v>0</v>
      </c>
      <c r="L12" s="89"/>
      <c r="M12" s="36">
        <v>1</v>
      </c>
      <c r="N12" s="36">
        <v>1</v>
      </c>
      <c r="O12" s="36">
        <v>0</v>
      </c>
      <c r="P12" s="36">
        <v>0</v>
      </c>
      <c r="Q12" s="89"/>
      <c r="R12" s="36">
        <v>0</v>
      </c>
      <c r="S12" s="36">
        <v>0</v>
      </c>
      <c r="T12" s="36">
        <v>0</v>
      </c>
      <c r="U12" s="36">
        <v>0</v>
      </c>
      <c r="V12" s="89"/>
      <c r="W12" s="36">
        <v>0</v>
      </c>
      <c r="X12" s="36">
        <v>0</v>
      </c>
      <c r="Y12" s="36">
        <v>0</v>
      </c>
      <c r="Z12" s="36">
        <v>0</v>
      </c>
      <c r="AA12" s="89"/>
      <c r="AB12" s="32">
        <v>0</v>
      </c>
      <c r="AC12" s="36">
        <v>0</v>
      </c>
      <c r="AD12" s="36">
        <v>0</v>
      </c>
      <c r="AE12" s="36">
        <v>0</v>
      </c>
      <c r="AF12" s="89"/>
      <c r="AG12" s="36">
        <v>0</v>
      </c>
      <c r="AH12" s="36">
        <v>0</v>
      </c>
      <c r="AI12" s="36">
        <v>0</v>
      </c>
      <c r="AJ12" s="36">
        <v>0</v>
      </c>
      <c r="AK12" s="89"/>
      <c r="AL12" s="36">
        <v>0</v>
      </c>
      <c r="AM12" s="36">
        <v>0</v>
      </c>
      <c r="AN12" s="36">
        <v>0</v>
      </c>
      <c r="AO12" s="36">
        <v>0</v>
      </c>
      <c r="AQ12" s="61"/>
      <c r="AR12"/>
    </row>
    <row r="13" spans="1:44" ht="30" customHeight="1">
      <c r="A13" s="77">
        <v>4</v>
      </c>
      <c r="B13" s="50" t="s">
        <v>38</v>
      </c>
      <c r="C13" s="41">
        <v>8</v>
      </c>
      <c r="D13" s="76">
        <v>4</v>
      </c>
      <c r="E13" s="76">
        <v>4</v>
      </c>
      <c r="F13" s="76">
        <v>0</v>
      </c>
      <c r="G13" s="102"/>
      <c r="H13" s="36">
        <v>6</v>
      </c>
      <c r="I13" s="78">
        <v>4</v>
      </c>
      <c r="J13" s="78">
        <v>2</v>
      </c>
      <c r="K13" s="78">
        <v>0</v>
      </c>
      <c r="L13" s="89"/>
      <c r="M13" s="36">
        <v>0</v>
      </c>
      <c r="N13" s="78">
        <v>0</v>
      </c>
      <c r="O13" s="78">
        <v>0</v>
      </c>
      <c r="P13" s="78">
        <v>0</v>
      </c>
      <c r="Q13" s="89"/>
      <c r="R13" s="36">
        <v>0</v>
      </c>
      <c r="S13" s="78">
        <v>0</v>
      </c>
      <c r="T13" s="78">
        <v>0</v>
      </c>
      <c r="U13" s="78">
        <v>0</v>
      </c>
      <c r="V13" s="89"/>
      <c r="W13" s="36">
        <v>0</v>
      </c>
      <c r="X13" s="78">
        <v>0</v>
      </c>
      <c r="Y13" s="78">
        <v>0</v>
      </c>
      <c r="Z13" s="78">
        <v>0</v>
      </c>
      <c r="AA13" s="89"/>
      <c r="AB13" s="32">
        <v>0</v>
      </c>
      <c r="AC13" s="78">
        <v>0</v>
      </c>
      <c r="AD13" s="78">
        <v>0</v>
      </c>
      <c r="AE13" s="78">
        <v>0</v>
      </c>
      <c r="AF13" s="89"/>
      <c r="AG13" s="36">
        <v>2</v>
      </c>
      <c r="AH13" s="78">
        <v>0</v>
      </c>
      <c r="AI13" s="78">
        <v>2</v>
      </c>
      <c r="AJ13" s="78">
        <v>0</v>
      </c>
      <c r="AK13" s="89"/>
      <c r="AL13" s="36">
        <v>0</v>
      </c>
      <c r="AM13" s="78">
        <v>0</v>
      </c>
      <c r="AN13" s="78">
        <v>0</v>
      </c>
      <c r="AO13" s="78">
        <v>0</v>
      </c>
      <c r="AQ13" s="61"/>
      <c r="AR13"/>
    </row>
    <row r="14" spans="1:44" ht="30" customHeight="1">
      <c r="A14" s="77">
        <v>5</v>
      </c>
      <c r="B14" s="50" t="s">
        <v>2</v>
      </c>
      <c r="C14" s="41">
        <v>7</v>
      </c>
      <c r="D14" s="41">
        <v>4</v>
      </c>
      <c r="E14" s="41">
        <v>1</v>
      </c>
      <c r="F14" s="41">
        <v>2</v>
      </c>
      <c r="G14" s="102"/>
      <c r="H14" s="36">
        <v>3</v>
      </c>
      <c r="I14" s="36">
        <v>2</v>
      </c>
      <c r="J14" s="36">
        <v>0</v>
      </c>
      <c r="K14" s="36">
        <v>1</v>
      </c>
      <c r="L14" s="89"/>
      <c r="M14" s="36">
        <v>3</v>
      </c>
      <c r="N14" s="36">
        <v>1</v>
      </c>
      <c r="O14" s="36">
        <v>1</v>
      </c>
      <c r="P14" s="36">
        <v>1</v>
      </c>
      <c r="Q14" s="89"/>
      <c r="R14" s="36">
        <v>1</v>
      </c>
      <c r="S14" s="36">
        <v>1</v>
      </c>
      <c r="T14" s="36">
        <v>0</v>
      </c>
      <c r="U14" s="36">
        <v>0</v>
      </c>
      <c r="V14" s="89"/>
      <c r="W14" s="36">
        <v>0</v>
      </c>
      <c r="X14" s="36">
        <v>0</v>
      </c>
      <c r="Y14" s="36">
        <v>0</v>
      </c>
      <c r="Z14" s="36">
        <v>0</v>
      </c>
      <c r="AA14" s="89"/>
      <c r="AB14" s="32">
        <v>0</v>
      </c>
      <c r="AC14" s="36">
        <v>0</v>
      </c>
      <c r="AD14" s="36">
        <v>0</v>
      </c>
      <c r="AE14" s="36">
        <v>0</v>
      </c>
      <c r="AF14" s="89"/>
      <c r="AG14" s="36">
        <v>0</v>
      </c>
      <c r="AH14" s="36">
        <v>0</v>
      </c>
      <c r="AI14" s="36">
        <v>0</v>
      </c>
      <c r="AJ14" s="36">
        <v>0</v>
      </c>
      <c r="AK14" s="89"/>
      <c r="AL14" s="36">
        <v>0</v>
      </c>
      <c r="AM14" s="36">
        <v>0</v>
      </c>
      <c r="AN14" s="36">
        <v>0</v>
      </c>
      <c r="AO14" s="36">
        <v>0</v>
      </c>
      <c r="AQ14" s="61"/>
      <c r="AR14"/>
    </row>
    <row r="15" spans="1:44" ht="30" customHeight="1">
      <c r="A15" s="77">
        <v>6</v>
      </c>
      <c r="B15" s="50" t="s">
        <v>3</v>
      </c>
      <c r="C15" s="41">
        <v>0</v>
      </c>
      <c r="D15" s="76">
        <v>0</v>
      </c>
      <c r="E15" s="76">
        <v>0</v>
      </c>
      <c r="F15" s="76">
        <v>0</v>
      </c>
      <c r="G15" s="102"/>
      <c r="H15" s="36">
        <v>0</v>
      </c>
      <c r="I15" s="78">
        <v>0</v>
      </c>
      <c r="J15" s="78">
        <v>0</v>
      </c>
      <c r="K15" s="78">
        <v>0</v>
      </c>
      <c r="L15" s="89"/>
      <c r="M15" s="36">
        <v>0</v>
      </c>
      <c r="N15" s="78">
        <v>0</v>
      </c>
      <c r="O15" s="78">
        <v>0</v>
      </c>
      <c r="P15" s="78">
        <v>0</v>
      </c>
      <c r="Q15" s="89"/>
      <c r="R15" s="36">
        <v>0</v>
      </c>
      <c r="S15" s="78">
        <v>0</v>
      </c>
      <c r="T15" s="78">
        <v>0</v>
      </c>
      <c r="U15" s="78">
        <v>0</v>
      </c>
      <c r="V15" s="89"/>
      <c r="W15" s="36">
        <v>0</v>
      </c>
      <c r="X15" s="78">
        <v>0</v>
      </c>
      <c r="Y15" s="78">
        <v>0</v>
      </c>
      <c r="Z15" s="78">
        <v>0</v>
      </c>
      <c r="AA15" s="89"/>
      <c r="AB15" s="32">
        <v>0</v>
      </c>
      <c r="AC15" s="78">
        <v>0</v>
      </c>
      <c r="AD15" s="78">
        <v>0</v>
      </c>
      <c r="AE15" s="78">
        <v>0</v>
      </c>
      <c r="AF15" s="89"/>
      <c r="AG15" s="36">
        <v>0</v>
      </c>
      <c r="AH15" s="78">
        <v>0</v>
      </c>
      <c r="AI15" s="78">
        <v>0</v>
      </c>
      <c r="AJ15" s="78">
        <v>0</v>
      </c>
      <c r="AK15" s="89"/>
      <c r="AL15" s="36">
        <v>0</v>
      </c>
      <c r="AM15" s="78">
        <v>0</v>
      </c>
      <c r="AN15" s="78">
        <v>0</v>
      </c>
      <c r="AO15" s="78">
        <v>0</v>
      </c>
      <c r="AQ15" s="61"/>
      <c r="AR15"/>
    </row>
    <row r="16" spans="1:44" ht="30" customHeight="1">
      <c r="A16" s="77">
        <v>7</v>
      </c>
      <c r="B16" s="50" t="s">
        <v>39</v>
      </c>
      <c r="C16" s="41">
        <v>10</v>
      </c>
      <c r="D16" s="76">
        <v>3</v>
      </c>
      <c r="E16" s="76">
        <v>2</v>
      </c>
      <c r="F16" s="76">
        <v>5</v>
      </c>
      <c r="G16" s="102"/>
      <c r="H16" s="36">
        <v>7</v>
      </c>
      <c r="I16" s="78">
        <v>3</v>
      </c>
      <c r="J16" s="78">
        <v>1</v>
      </c>
      <c r="K16" s="78">
        <v>3</v>
      </c>
      <c r="L16" s="89"/>
      <c r="M16" s="36">
        <v>1</v>
      </c>
      <c r="N16" s="78">
        <v>0</v>
      </c>
      <c r="O16" s="78">
        <v>0</v>
      </c>
      <c r="P16" s="78">
        <v>1</v>
      </c>
      <c r="Q16" s="89"/>
      <c r="R16" s="36">
        <v>0</v>
      </c>
      <c r="S16" s="78">
        <v>0</v>
      </c>
      <c r="T16" s="78">
        <v>0</v>
      </c>
      <c r="U16" s="78">
        <v>0</v>
      </c>
      <c r="V16" s="89"/>
      <c r="W16" s="36">
        <v>0</v>
      </c>
      <c r="X16" s="78">
        <v>0</v>
      </c>
      <c r="Y16" s="78">
        <v>0</v>
      </c>
      <c r="Z16" s="78">
        <v>0</v>
      </c>
      <c r="AA16" s="89"/>
      <c r="AB16" s="32">
        <v>1</v>
      </c>
      <c r="AC16" s="78">
        <v>0</v>
      </c>
      <c r="AD16" s="78">
        <v>0</v>
      </c>
      <c r="AE16" s="78">
        <v>1</v>
      </c>
      <c r="AF16" s="89"/>
      <c r="AG16" s="36">
        <v>1</v>
      </c>
      <c r="AH16" s="78">
        <v>0</v>
      </c>
      <c r="AI16" s="78">
        <v>1</v>
      </c>
      <c r="AJ16" s="78">
        <v>0</v>
      </c>
      <c r="AK16" s="89"/>
      <c r="AL16" s="36">
        <v>0</v>
      </c>
      <c r="AM16" s="78">
        <v>0</v>
      </c>
      <c r="AN16" s="78">
        <v>0</v>
      </c>
      <c r="AO16" s="78">
        <v>0</v>
      </c>
      <c r="AQ16" s="61"/>
      <c r="AR16"/>
    </row>
    <row r="17" spans="1:44" ht="30" customHeight="1">
      <c r="A17" s="77">
        <v>8</v>
      </c>
      <c r="B17" s="50" t="s">
        <v>40</v>
      </c>
      <c r="C17" s="41">
        <v>8</v>
      </c>
      <c r="D17" s="76">
        <v>5</v>
      </c>
      <c r="E17" s="76">
        <v>0</v>
      </c>
      <c r="F17" s="76">
        <v>3</v>
      </c>
      <c r="G17" s="102"/>
      <c r="H17" s="36">
        <v>6</v>
      </c>
      <c r="I17" s="78">
        <v>4</v>
      </c>
      <c r="J17" s="78">
        <v>0</v>
      </c>
      <c r="K17" s="78">
        <v>2</v>
      </c>
      <c r="L17" s="89"/>
      <c r="M17" s="36">
        <v>1</v>
      </c>
      <c r="N17" s="78">
        <v>1</v>
      </c>
      <c r="O17" s="78">
        <v>0</v>
      </c>
      <c r="P17" s="78">
        <v>0</v>
      </c>
      <c r="Q17" s="89"/>
      <c r="R17" s="36">
        <v>0</v>
      </c>
      <c r="S17" s="78">
        <v>0</v>
      </c>
      <c r="T17" s="78">
        <v>0</v>
      </c>
      <c r="U17" s="78">
        <v>0</v>
      </c>
      <c r="V17" s="89"/>
      <c r="W17" s="36">
        <v>0</v>
      </c>
      <c r="X17" s="78">
        <v>0</v>
      </c>
      <c r="Y17" s="78">
        <v>0</v>
      </c>
      <c r="Z17" s="78">
        <v>0</v>
      </c>
      <c r="AA17" s="89"/>
      <c r="AB17" s="32">
        <v>0</v>
      </c>
      <c r="AC17" s="78">
        <v>0</v>
      </c>
      <c r="AD17" s="78">
        <v>0</v>
      </c>
      <c r="AE17" s="78">
        <v>0</v>
      </c>
      <c r="AF17" s="89"/>
      <c r="AG17" s="36">
        <v>0</v>
      </c>
      <c r="AH17" s="78">
        <v>0</v>
      </c>
      <c r="AI17" s="78">
        <v>0</v>
      </c>
      <c r="AJ17" s="78">
        <v>0</v>
      </c>
      <c r="AK17" s="89"/>
      <c r="AL17" s="36">
        <v>1</v>
      </c>
      <c r="AM17" s="78">
        <v>0</v>
      </c>
      <c r="AN17" s="78">
        <v>0</v>
      </c>
      <c r="AO17" s="78">
        <v>1</v>
      </c>
      <c r="AQ17" s="61"/>
      <c r="AR17"/>
    </row>
    <row r="18" spans="1:44" ht="30" customHeight="1">
      <c r="A18" s="77">
        <v>9</v>
      </c>
      <c r="B18" s="50" t="s">
        <v>41</v>
      </c>
      <c r="C18" s="41">
        <v>2</v>
      </c>
      <c r="D18" s="76">
        <v>0</v>
      </c>
      <c r="E18" s="76">
        <v>0</v>
      </c>
      <c r="F18" s="76">
        <v>2</v>
      </c>
      <c r="G18" s="102"/>
      <c r="H18" s="36">
        <v>2</v>
      </c>
      <c r="I18" s="78">
        <v>0</v>
      </c>
      <c r="J18" s="78">
        <v>0</v>
      </c>
      <c r="K18" s="78">
        <v>2</v>
      </c>
      <c r="L18" s="89"/>
      <c r="M18" s="36">
        <v>0</v>
      </c>
      <c r="N18" s="78">
        <v>0</v>
      </c>
      <c r="O18" s="78">
        <v>0</v>
      </c>
      <c r="P18" s="78">
        <v>0</v>
      </c>
      <c r="Q18" s="89"/>
      <c r="R18" s="36">
        <v>0</v>
      </c>
      <c r="S18" s="78">
        <v>0</v>
      </c>
      <c r="T18" s="78">
        <v>0</v>
      </c>
      <c r="U18" s="78">
        <v>0</v>
      </c>
      <c r="V18" s="89"/>
      <c r="W18" s="36">
        <v>0</v>
      </c>
      <c r="X18" s="78">
        <v>0</v>
      </c>
      <c r="Y18" s="78">
        <v>0</v>
      </c>
      <c r="Z18" s="78">
        <v>0</v>
      </c>
      <c r="AA18" s="89"/>
      <c r="AB18" s="32">
        <v>0</v>
      </c>
      <c r="AC18" s="78">
        <v>0</v>
      </c>
      <c r="AD18" s="78">
        <v>0</v>
      </c>
      <c r="AE18" s="78">
        <v>0</v>
      </c>
      <c r="AF18" s="89"/>
      <c r="AG18" s="36">
        <v>0</v>
      </c>
      <c r="AH18" s="78">
        <v>0</v>
      </c>
      <c r="AI18" s="78">
        <v>0</v>
      </c>
      <c r="AJ18" s="78">
        <v>0</v>
      </c>
      <c r="AK18" s="89"/>
      <c r="AL18" s="36">
        <v>0</v>
      </c>
      <c r="AM18" s="78">
        <v>0</v>
      </c>
      <c r="AN18" s="78">
        <v>0</v>
      </c>
      <c r="AO18" s="78">
        <v>0</v>
      </c>
      <c r="AQ18" s="61"/>
      <c r="AR18"/>
    </row>
    <row r="19" spans="1:44" ht="30" customHeight="1">
      <c r="A19" s="77">
        <v>10</v>
      </c>
      <c r="B19" s="50" t="s">
        <v>42</v>
      </c>
      <c r="C19" s="41">
        <v>52</v>
      </c>
      <c r="D19" s="76">
        <v>14</v>
      </c>
      <c r="E19" s="76">
        <v>0</v>
      </c>
      <c r="F19" s="76">
        <v>38</v>
      </c>
      <c r="G19" s="102"/>
      <c r="H19" s="36">
        <v>26</v>
      </c>
      <c r="I19" s="78">
        <v>8</v>
      </c>
      <c r="J19" s="78">
        <v>0</v>
      </c>
      <c r="K19" s="78">
        <v>18</v>
      </c>
      <c r="L19" s="89"/>
      <c r="M19" s="36">
        <v>11</v>
      </c>
      <c r="N19" s="78">
        <v>6</v>
      </c>
      <c r="O19" s="78">
        <v>0</v>
      </c>
      <c r="P19" s="78">
        <v>5</v>
      </c>
      <c r="Q19" s="89"/>
      <c r="R19" s="36">
        <v>2</v>
      </c>
      <c r="S19" s="78">
        <v>0</v>
      </c>
      <c r="T19" s="78">
        <v>0</v>
      </c>
      <c r="U19" s="78">
        <v>2</v>
      </c>
      <c r="V19" s="89"/>
      <c r="W19" s="36">
        <v>2</v>
      </c>
      <c r="X19" s="78">
        <v>0</v>
      </c>
      <c r="Y19" s="78">
        <v>0</v>
      </c>
      <c r="Z19" s="78">
        <v>2</v>
      </c>
      <c r="AA19" s="89"/>
      <c r="AB19" s="32">
        <v>0</v>
      </c>
      <c r="AC19" s="78">
        <v>0</v>
      </c>
      <c r="AD19" s="78">
        <v>0</v>
      </c>
      <c r="AE19" s="78">
        <v>0</v>
      </c>
      <c r="AF19" s="89"/>
      <c r="AG19" s="36">
        <v>0</v>
      </c>
      <c r="AH19" s="78">
        <v>0</v>
      </c>
      <c r="AI19" s="78">
        <v>0</v>
      </c>
      <c r="AJ19" s="78">
        <v>0</v>
      </c>
      <c r="AK19" s="89"/>
      <c r="AL19" s="36">
        <v>11</v>
      </c>
      <c r="AM19" s="78">
        <v>0</v>
      </c>
      <c r="AN19" s="78">
        <v>0</v>
      </c>
      <c r="AO19" s="78">
        <v>11</v>
      </c>
      <c r="AQ19" s="61"/>
      <c r="AR19"/>
    </row>
    <row r="20" spans="1:44" ht="30" customHeight="1">
      <c r="A20" s="77">
        <v>11</v>
      </c>
      <c r="B20" s="50" t="s">
        <v>4</v>
      </c>
      <c r="C20" s="41">
        <v>0</v>
      </c>
      <c r="D20" s="76">
        <v>0</v>
      </c>
      <c r="E20" s="76">
        <v>0</v>
      </c>
      <c r="F20" s="76">
        <v>0</v>
      </c>
      <c r="G20" s="102"/>
      <c r="H20" s="36">
        <v>0</v>
      </c>
      <c r="I20" s="78">
        <v>0</v>
      </c>
      <c r="J20" s="78">
        <v>0</v>
      </c>
      <c r="K20" s="78">
        <v>0</v>
      </c>
      <c r="L20" s="89"/>
      <c r="M20" s="36">
        <v>0</v>
      </c>
      <c r="N20" s="78">
        <v>0</v>
      </c>
      <c r="O20" s="78">
        <v>0</v>
      </c>
      <c r="P20" s="78">
        <v>0</v>
      </c>
      <c r="Q20" s="89"/>
      <c r="R20" s="36">
        <v>0</v>
      </c>
      <c r="S20" s="78">
        <v>0</v>
      </c>
      <c r="T20" s="78">
        <v>0</v>
      </c>
      <c r="U20" s="78">
        <v>0</v>
      </c>
      <c r="V20" s="89"/>
      <c r="W20" s="36">
        <v>0</v>
      </c>
      <c r="X20" s="78">
        <v>0</v>
      </c>
      <c r="Y20" s="78">
        <v>0</v>
      </c>
      <c r="Z20" s="78">
        <v>0</v>
      </c>
      <c r="AA20" s="89"/>
      <c r="AB20" s="32">
        <v>0</v>
      </c>
      <c r="AC20" s="78">
        <v>0</v>
      </c>
      <c r="AD20" s="78">
        <v>0</v>
      </c>
      <c r="AE20" s="78">
        <v>0</v>
      </c>
      <c r="AF20" s="89"/>
      <c r="AG20" s="36">
        <v>0</v>
      </c>
      <c r="AH20" s="78">
        <v>0</v>
      </c>
      <c r="AI20" s="78">
        <v>0</v>
      </c>
      <c r="AJ20" s="78">
        <v>0</v>
      </c>
      <c r="AK20" s="89"/>
      <c r="AL20" s="36">
        <v>0</v>
      </c>
      <c r="AM20" s="78">
        <v>0</v>
      </c>
      <c r="AN20" s="78">
        <v>0</v>
      </c>
      <c r="AO20" s="78">
        <v>0</v>
      </c>
      <c r="AQ20" s="61"/>
      <c r="AR20"/>
    </row>
    <row r="21" spans="1:44" ht="30" customHeight="1">
      <c r="A21" s="77">
        <v>12</v>
      </c>
      <c r="B21" s="79" t="s">
        <v>5</v>
      </c>
      <c r="C21" s="41">
        <v>0</v>
      </c>
      <c r="D21" s="76">
        <v>0</v>
      </c>
      <c r="E21" s="76">
        <v>0</v>
      </c>
      <c r="F21" s="76">
        <v>0</v>
      </c>
      <c r="G21" s="102"/>
      <c r="H21" s="36">
        <v>0</v>
      </c>
      <c r="I21" s="78">
        <v>0</v>
      </c>
      <c r="J21" s="78">
        <v>0</v>
      </c>
      <c r="K21" s="78">
        <v>0</v>
      </c>
      <c r="L21" s="89"/>
      <c r="M21" s="36">
        <v>0</v>
      </c>
      <c r="N21" s="78">
        <v>0</v>
      </c>
      <c r="O21" s="78">
        <v>0</v>
      </c>
      <c r="P21" s="78">
        <v>0</v>
      </c>
      <c r="Q21" s="89"/>
      <c r="R21" s="36">
        <v>0</v>
      </c>
      <c r="S21" s="78">
        <v>0</v>
      </c>
      <c r="T21" s="78">
        <v>0</v>
      </c>
      <c r="U21" s="78">
        <v>0</v>
      </c>
      <c r="V21" s="89"/>
      <c r="W21" s="36">
        <v>0</v>
      </c>
      <c r="X21" s="78">
        <v>0</v>
      </c>
      <c r="Y21" s="78">
        <v>0</v>
      </c>
      <c r="Z21" s="78">
        <v>0</v>
      </c>
      <c r="AA21" s="89"/>
      <c r="AB21" s="32">
        <v>0</v>
      </c>
      <c r="AC21" s="78">
        <v>0</v>
      </c>
      <c r="AD21" s="78">
        <v>0</v>
      </c>
      <c r="AE21" s="78">
        <v>0</v>
      </c>
      <c r="AF21" s="89"/>
      <c r="AG21" s="36">
        <v>0</v>
      </c>
      <c r="AH21" s="78">
        <v>0</v>
      </c>
      <c r="AI21" s="78">
        <v>0</v>
      </c>
      <c r="AJ21" s="78">
        <v>0</v>
      </c>
      <c r="AK21" s="89"/>
      <c r="AL21" s="36">
        <v>0</v>
      </c>
      <c r="AM21" s="78">
        <v>0</v>
      </c>
      <c r="AN21" s="78">
        <v>0</v>
      </c>
      <c r="AO21" s="78">
        <v>0</v>
      </c>
      <c r="AQ21" s="61"/>
      <c r="AR21"/>
    </row>
    <row r="22" spans="1:44" ht="30" customHeight="1">
      <c r="A22" s="77">
        <v>13</v>
      </c>
      <c r="B22" s="79" t="s">
        <v>43</v>
      </c>
      <c r="C22" s="41">
        <v>0</v>
      </c>
      <c r="D22" s="76">
        <v>0</v>
      </c>
      <c r="E22" s="76">
        <v>0</v>
      </c>
      <c r="F22" s="76">
        <v>0</v>
      </c>
      <c r="G22" s="102"/>
      <c r="H22" s="36">
        <v>0</v>
      </c>
      <c r="I22" s="78">
        <v>0</v>
      </c>
      <c r="J22" s="78">
        <v>0</v>
      </c>
      <c r="K22" s="78">
        <v>0</v>
      </c>
      <c r="L22" s="89"/>
      <c r="M22" s="36">
        <v>0</v>
      </c>
      <c r="N22" s="78">
        <v>0</v>
      </c>
      <c r="O22" s="78">
        <v>0</v>
      </c>
      <c r="P22" s="78">
        <v>0</v>
      </c>
      <c r="Q22" s="89"/>
      <c r="R22" s="36">
        <v>0</v>
      </c>
      <c r="S22" s="78">
        <v>0</v>
      </c>
      <c r="T22" s="78">
        <v>0</v>
      </c>
      <c r="U22" s="78">
        <v>0</v>
      </c>
      <c r="V22" s="89"/>
      <c r="W22" s="36">
        <v>0</v>
      </c>
      <c r="X22" s="78">
        <v>0</v>
      </c>
      <c r="Y22" s="78">
        <v>0</v>
      </c>
      <c r="Z22" s="78">
        <v>0</v>
      </c>
      <c r="AA22" s="89"/>
      <c r="AB22" s="32">
        <v>0</v>
      </c>
      <c r="AC22" s="78">
        <v>0</v>
      </c>
      <c r="AD22" s="78">
        <v>0</v>
      </c>
      <c r="AE22" s="78">
        <v>0</v>
      </c>
      <c r="AF22" s="89"/>
      <c r="AG22" s="36">
        <v>0</v>
      </c>
      <c r="AH22" s="78">
        <v>0</v>
      </c>
      <c r="AI22" s="78">
        <v>0</v>
      </c>
      <c r="AJ22" s="78">
        <v>0</v>
      </c>
      <c r="AK22" s="89"/>
      <c r="AL22" s="36">
        <v>0</v>
      </c>
      <c r="AM22" s="78">
        <v>0</v>
      </c>
      <c r="AN22" s="78">
        <v>0</v>
      </c>
      <c r="AO22" s="78">
        <v>0</v>
      </c>
      <c r="AQ22" s="61"/>
      <c r="AR22"/>
    </row>
    <row r="23" spans="1:44" ht="30" customHeight="1">
      <c r="A23" s="77">
        <v>14</v>
      </c>
      <c r="B23" s="79" t="s">
        <v>44</v>
      </c>
      <c r="C23" s="41">
        <v>16</v>
      </c>
      <c r="D23" s="76">
        <v>10</v>
      </c>
      <c r="E23" s="76">
        <v>2</v>
      </c>
      <c r="F23" s="76">
        <v>4</v>
      </c>
      <c r="G23" s="102"/>
      <c r="H23" s="36">
        <v>12</v>
      </c>
      <c r="I23" s="78">
        <v>9</v>
      </c>
      <c r="J23" s="78">
        <v>1</v>
      </c>
      <c r="K23" s="78">
        <v>2</v>
      </c>
      <c r="L23" s="89"/>
      <c r="M23" s="36">
        <v>1</v>
      </c>
      <c r="N23" s="78">
        <v>0</v>
      </c>
      <c r="O23" s="78">
        <v>0</v>
      </c>
      <c r="P23" s="78">
        <v>1</v>
      </c>
      <c r="Q23" s="89"/>
      <c r="R23" s="36">
        <v>0</v>
      </c>
      <c r="S23" s="78">
        <v>0</v>
      </c>
      <c r="T23" s="78">
        <v>0</v>
      </c>
      <c r="U23" s="78">
        <v>0</v>
      </c>
      <c r="V23" s="89"/>
      <c r="W23" s="36">
        <v>0</v>
      </c>
      <c r="X23" s="78">
        <v>0</v>
      </c>
      <c r="Y23" s="78">
        <v>0</v>
      </c>
      <c r="Z23" s="78">
        <v>0</v>
      </c>
      <c r="AA23" s="89"/>
      <c r="AB23" s="32">
        <v>2</v>
      </c>
      <c r="AC23" s="78">
        <v>0</v>
      </c>
      <c r="AD23" s="78">
        <v>1</v>
      </c>
      <c r="AE23" s="78">
        <v>1</v>
      </c>
      <c r="AF23" s="89"/>
      <c r="AG23" s="36">
        <v>0</v>
      </c>
      <c r="AH23" s="78">
        <v>0</v>
      </c>
      <c r="AI23" s="78">
        <v>0</v>
      </c>
      <c r="AJ23" s="78">
        <v>0</v>
      </c>
      <c r="AK23" s="89"/>
      <c r="AL23" s="36">
        <v>1</v>
      </c>
      <c r="AM23" s="78">
        <v>1</v>
      </c>
      <c r="AN23" s="78">
        <v>0</v>
      </c>
      <c r="AO23" s="78">
        <v>0</v>
      </c>
      <c r="AQ23" s="61"/>
      <c r="AR23"/>
    </row>
    <row r="24" spans="1:44" ht="30" customHeight="1">
      <c r="A24" s="77">
        <v>15</v>
      </c>
      <c r="B24" s="79" t="s">
        <v>45</v>
      </c>
      <c r="C24" s="41">
        <v>3</v>
      </c>
      <c r="D24" s="76">
        <v>2</v>
      </c>
      <c r="E24" s="76">
        <v>1</v>
      </c>
      <c r="F24" s="76">
        <v>0</v>
      </c>
      <c r="G24" s="102"/>
      <c r="H24" s="36">
        <v>3</v>
      </c>
      <c r="I24" s="78">
        <v>2</v>
      </c>
      <c r="J24" s="78">
        <v>1</v>
      </c>
      <c r="K24" s="78">
        <v>0</v>
      </c>
      <c r="L24" s="89"/>
      <c r="M24" s="36">
        <v>0</v>
      </c>
      <c r="N24" s="78">
        <v>0</v>
      </c>
      <c r="O24" s="78">
        <v>0</v>
      </c>
      <c r="P24" s="78">
        <v>0</v>
      </c>
      <c r="Q24" s="89"/>
      <c r="R24" s="36">
        <v>0</v>
      </c>
      <c r="S24" s="78">
        <v>0</v>
      </c>
      <c r="T24" s="78">
        <v>0</v>
      </c>
      <c r="U24" s="78">
        <v>0</v>
      </c>
      <c r="V24" s="89"/>
      <c r="W24" s="36">
        <v>0</v>
      </c>
      <c r="X24" s="78">
        <v>0</v>
      </c>
      <c r="Y24" s="78">
        <v>0</v>
      </c>
      <c r="Z24" s="78">
        <v>0</v>
      </c>
      <c r="AA24" s="89"/>
      <c r="AB24" s="32">
        <v>0</v>
      </c>
      <c r="AC24" s="78">
        <v>0</v>
      </c>
      <c r="AD24" s="78">
        <v>0</v>
      </c>
      <c r="AE24" s="78">
        <v>0</v>
      </c>
      <c r="AF24" s="89"/>
      <c r="AG24" s="36">
        <v>0</v>
      </c>
      <c r="AH24" s="78">
        <v>0</v>
      </c>
      <c r="AI24" s="78">
        <v>0</v>
      </c>
      <c r="AJ24" s="78">
        <v>0</v>
      </c>
      <c r="AK24" s="89"/>
      <c r="AL24" s="36">
        <v>0</v>
      </c>
      <c r="AM24" s="78">
        <v>0</v>
      </c>
      <c r="AN24" s="78">
        <v>0</v>
      </c>
      <c r="AO24" s="78">
        <v>0</v>
      </c>
      <c r="AQ24" s="61"/>
      <c r="AR24"/>
    </row>
    <row r="25" spans="1:44" ht="30" customHeight="1">
      <c r="A25" s="77">
        <v>16</v>
      </c>
      <c r="B25" s="79" t="s">
        <v>46</v>
      </c>
      <c r="C25" s="41">
        <v>0</v>
      </c>
      <c r="D25" s="76">
        <v>0</v>
      </c>
      <c r="E25" s="76">
        <v>0</v>
      </c>
      <c r="F25" s="76">
        <v>0</v>
      </c>
      <c r="G25" s="102"/>
      <c r="H25" s="36">
        <v>0</v>
      </c>
      <c r="I25" s="78">
        <v>0</v>
      </c>
      <c r="J25" s="78">
        <v>0</v>
      </c>
      <c r="K25" s="78">
        <v>0</v>
      </c>
      <c r="L25" s="89"/>
      <c r="M25" s="36">
        <v>0</v>
      </c>
      <c r="N25" s="78">
        <v>0</v>
      </c>
      <c r="O25" s="78">
        <v>0</v>
      </c>
      <c r="P25" s="78">
        <v>0</v>
      </c>
      <c r="Q25" s="89"/>
      <c r="R25" s="36">
        <v>0</v>
      </c>
      <c r="S25" s="78">
        <v>0</v>
      </c>
      <c r="T25" s="78">
        <v>0</v>
      </c>
      <c r="U25" s="78">
        <v>0</v>
      </c>
      <c r="V25" s="89"/>
      <c r="W25" s="36">
        <v>0</v>
      </c>
      <c r="X25" s="78">
        <v>0</v>
      </c>
      <c r="Y25" s="78">
        <v>0</v>
      </c>
      <c r="Z25" s="78">
        <v>0</v>
      </c>
      <c r="AA25" s="89"/>
      <c r="AB25" s="32">
        <v>0</v>
      </c>
      <c r="AC25" s="78">
        <v>0</v>
      </c>
      <c r="AD25" s="78">
        <v>0</v>
      </c>
      <c r="AE25" s="78">
        <v>0</v>
      </c>
      <c r="AF25" s="89"/>
      <c r="AG25" s="36">
        <v>0</v>
      </c>
      <c r="AH25" s="78">
        <v>0</v>
      </c>
      <c r="AI25" s="78">
        <v>0</v>
      </c>
      <c r="AJ25" s="78">
        <v>0</v>
      </c>
      <c r="AK25" s="89"/>
      <c r="AL25" s="36">
        <v>0</v>
      </c>
      <c r="AM25" s="78">
        <v>0</v>
      </c>
      <c r="AN25" s="78">
        <v>0</v>
      </c>
      <c r="AO25" s="78">
        <v>0</v>
      </c>
      <c r="AQ25" s="61"/>
      <c r="AR25"/>
    </row>
    <row r="26" spans="1:44" ht="30" customHeight="1">
      <c r="A26" s="77">
        <v>17</v>
      </c>
      <c r="B26" s="79" t="s">
        <v>6</v>
      </c>
      <c r="C26" s="41">
        <v>0</v>
      </c>
      <c r="D26" s="76">
        <v>0</v>
      </c>
      <c r="E26" s="76">
        <v>0</v>
      </c>
      <c r="F26" s="76">
        <v>0</v>
      </c>
      <c r="G26" s="102"/>
      <c r="H26" s="36">
        <v>0</v>
      </c>
      <c r="I26" s="78">
        <v>0</v>
      </c>
      <c r="J26" s="78">
        <v>0</v>
      </c>
      <c r="K26" s="78">
        <v>0</v>
      </c>
      <c r="L26" s="89"/>
      <c r="M26" s="36">
        <v>0</v>
      </c>
      <c r="N26" s="78">
        <v>0</v>
      </c>
      <c r="O26" s="78">
        <v>0</v>
      </c>
      <c r="P26" s="78">
        <v>0</v>
      </c>
      <c r="Q26" s="89"/>
      <c r="R26" s="36">
        <v>0</v>
      </c>
      <c r="S26" s="78">
        <v>0</v>
      </c>
      <c r="T26" s="78">
        <v>0</v>
      </c>
      <c r="U26" s="78">
        <v>0</v>
      </c>
      <c r="V26" s="89"/>
      <c r="W26" s="36">
        <v>0</v>
      </c>
      <c r="X26" s="78">
        <v>0</v>
      </c>
      <c r="Y26" s="78">
        <v>0</v>
      </c>
      <c r="Z26" s="78">
        <v>0</v>
      </c>
      <c r="AA26" s="89"/>
      <c r="AB26" s="32">
        <v>0</v>
      </c>
      <c r="AC26" s="78">
        <v>0</v>
      </c>
      <c r="AD26" s="78">
        <v>0</v>
      </c>
      <c r="AE26" s="78">
        <v>0</v>
      </c>
      <c r="AF26" s="89"/>
      <c r="AG26" s="36">
        <v>0</v>
      </c>
      <c r="AH26" s="78">
        <v>0</v>
      </c>
      <c r="AI26" s="78">
        <v>0</v>
      </c>
      <c r="AJ26" s="78">
        <v>0</v>
      </c>
      <c r="AK26" s="89"/>
      <c r="AL26" s="36">
        <v>0</v>
      </c>
      <c r="AM26" s="78">
        <v>0</v>
      </c>
      <c r="AN26" s="78">
        <v>0</v>
      </c>
      <c r="AO26" s="78">
        <v>0</v>
      </c>
      <c r="AP26" t="s">
        <v>122</v>
      </c>
      <c r="AQ26" s="61"/>
      <c r="AR26"/>
    </row>
    <row r="27" spans="1:44" ht="30" customHeight="1">
      <c r="A27" s="77">
        <v>18</v>
      </c>
      <c r="B27" s="79" t="s">
        <v>47</v>
      </c>
      <c r="C27" s="41">
        <v>82</v>
      </c>
      <c r="D27" s="76">
        <v>37</v>
      </c>
      <c r="E27" s="76">
        <v>13</v>
      </c>
      <c r="F27" s="76">
        <v>32</v>
      </c>
      <c r="G27" s="102"/>
      <c r="H27" s="36">
        <v>57</v>
      </c>
      <c r="I27" s="78">
        <v>26</v>
      </c>
      <c r="J27" s="78">
        <v>5</v>
      </c>
      <c r="K27" s="78">
        <v>26</v>
      </c>
      <c r="L27" s="89"/>
      <c r="M27" s="36">
        <v>7</v>
      </c>
      <c r="N27" s="78">
        <v>3</v>
      </c>
      <c r="O27" s="78">
        <v>2</v>
      </c>
      <c r="P27" s="78">
        <v>2</v>
      </c>
      <c r="Q27" s="89"/>
      <c r="R27" s="36">
        <v>2</v>
      </c>
      <c r="S27" s="78">
        <v>1</v>
      </c>
      <c r="T27" s="78">
        <v>1</v>
      </c>
      <c r="U27" s="78">
        <v>0</v>
      </c>
      <c r="V27" s="89"/>
      <c r="W27" s="36">
        <v>3</v>
      </c>
      <c r="X27" s="78">
        <v>3</v>
      </c>
      <c r="Y27" s="78">
        <v>0</v>
      </c>
      <c r="Z27" s="78">
        <v>0</v>
      </c>
      <c r="AA27" s="89"/>
      <c r="AB27" s="32">
        <v>4</v>
      </c>
      <c r="AC27" s="78">
        <v>2</v>
      </c>
      <c r="AD27" s="78">
        <v>1</v>
      </c>
      <c r="AE27" s="78">
        <v>1</v>
      </c>
      <c r="AF27" s="89"/>
      <c r="AG27" s="36">
        <v>0</v>
      </c>
      <c r="AH27" s="78">
        <v>0</v>
      </c>
      <c r="AI27" s="78">
        <v>0</v>
      </c>
      <c r="AJ27" s="78">
        <v>0</v>
      </c>
      <c r="AK27" s="89"/>
      <c r="AL27" s="36">
        <v>9</v>
      </c>
      <c r="AM27" s="78">
        <v>2</v>
      </c>
      <c r="AN27" s="78">
        <v>4</v>
      </c>
      <c r="AO27" s="78">
        <v>3</v>
      </c>
      <c r="AQ27" s="61"/>
      <c r="AR27"/>
    </row>
    <row r="28" spans="1:44" ht="47.25" customHeight="1">
      <c r="A28" s="94"/>
      <c r="B28" s="95" t="s">
        <v>29</v>
      </c>
      <c r="C28" s="80">
        <f>SUM(C29:C39)</f>
        <v>223</v>
      </c>
      <c r="D28" s="80">
        <f>SUM(D29:D39)</f>
        <v>86</v>
      </c>
      <c r="E28" s="80">
        <f>SUM(E29:E39)</f>
        <v>50</v>
      </c>
      <c r="F28" s="80">
        <f>SUM(F29:F39)</f>
        <v>87</v>
      </c>
      <c r="G28" s="87"/>
      <c r="H28" s="80">
        <f>SUM(H29:H39)</f>
        <v>117</v>
      </c>
      <c r="I28" s="80">
        <f>SUM(I29:I39)</f>
        <v>57</v>
      </c>
      <c r="J28" s="80">
        <f>SUM(J29:J39)</f>
        <v>13</v>
      </c>
      <c r="K28" s="80">
        <f>SUM(K29:K39)</f>
        <v>47</v>
      </c>
      <c r="L28" s="87"/>
      <c r="M28" s="80">
        <f>SUM(M29:M39)</f>
        <v>36</v>
      </c>
      <c r="N28" s="80">
        <f>SUM(N29:N39)</f>
        <v>9</v>
      </c>
      <c r="O28" s="80">
        <f>SUM(O29:O39)</f>
        <v>5</v>
      </c>
      <c r="P28" s="80">
        <f>SUM(P29:P39)</f>
        <v>22</v>
      </c>
      <c r="Q28" s="87"/>
      <c r="R28" s="80">
        <f>SUM(R29:R39)</f>
        <v>1</v>
      </c>
      <c r="S28" s="80">
        <f>SUM(S29:S39)</f>
        <v>1</v>
      </c>
      <c r="T28" s="80">
        <f>SUM(T29:T39)</f>
        <v>0</v>
      </c>
      <c r="U28" s="80">
        <f>SUM(U29:U39)</f>
        <v>0</v>
      </c>
      <c r="V28" s="87"/>
      <c r="W28" s="80">
        <f>SUM(W29:W39)</f>
        <v>0</v>
      </c>
      <c r="X28" s="80">
        <f>SUM(X29:X39)</f>
        <v>0</v>
      </c>
      <c r="Y28" s="80">
        <f>SUM(Y29:Y39)</f>
        <v>0</v>
      </c>
      <c r="Z28" s="80">
        <f>SUM(Z29:Z39)</f>
        <v>0</v>
      </c>
      <c r="AA28" s="87"/>
      <c r="AB28" s="80">
        <f>SUM(AB29:AB39)</f>
        <v>12</v>
      </c>
      <c r="AC28" s="80">
        <f>SUM(AC29:AC39)</f>
        <v>0</v>
      </c>
      <c r="AD28" s="80">
        <f>SUM(AD29:AD39)</f>
        <v>9</v>
      </c>
      <c r="AE28" s="80">
        <f>SUM(AE29:AE39)</f>
        <v>3</v>
      </c>
      <c r="AF28" s="87"/>
      <c r="AG28" s="80">
        <f>SUM(AG29:AG39)</f>
        <v>37</v>
      </c>
      <c r="AH28" s="80">
        <f>SUM(AH29:AH39)</f>
        <v>5</v>
      </c>
      <c r="AI28" s="80">
        <f>SUM(AI29:AI39)</f>
        <v>19</v>
      </c>
      <c r="AJ28" s="80">
        <f>SUM(AJ29:AJ39)</f>
        <v>13</v>
      </c>
      <c r="AK28" s="87"/>
      <c r="AL28" s="80">
        <f>SUM(AL29:AL39)</f>
        <v>19</v>
      </c>
      <c r="AM28" s="80">
        <f>SUM(AM29:AM39)</f>
        <v>14</v>
      </c>
      <c r="AN28" s="80">
        <f>SUM(AN29:AN39)</f>
        <v>4</v>
      </c>
      <c r="AO28" s="96">
        <f>SUM(AO29:AO39)</f>
        <v>1</v>
      </c>
      <c r="AQ28" s="61"/>
      <c r="AR28"/>
    </row>
    <row r="29" spans="1:44" ht="30" customHeight="1">
      <c r="A29" s="13">
        <v>19</v>
      </c>
      <c r="B29" s="45" t="s">
        <v>59</v>
      </c>
      <c r="C29" s="40">
        <v>13</v>
      </c>
      <c r="D29" s="40">
        <v>9</v>
      </c>
      <c r="E29" s="40">
        <v>0</v>
      </c>
      <c r="F29" s="40">
        <v>4</v>
      </c>
      <c r="G29" s="101"/>
      <c r="H29" s="32">
        <v>10</v>
      </c>
      <c r="I29" s="32">
        <v>8</v>
      </c>
      <c r="J29" s="32">
        <v>0</v>
      </c>
      <c r="K29" s="32">
        <v>2</v>
      </c>
      <c r="L29" s="88"/>
      <c r="M29" s="32">
        <v>1</v>
      </c>
      <c r="N29" s="32">
        <v>0</v>
      </c>
      <c r="O29" s="32">
        <v>0</v>
      </c>
      <c r="P29" s="32">
        <v>1</v>
      </c>
      <c r="Q29" s="88"/>
      <c r="R29" s="32">
        <v>0</v>
      </c>
      <c r="S29" s="32">
        <v>0</v>
      </c>
      <c r="T29" s="32">
        <v>0</v>
      </c>
      <c r="U29" s="32">
        <v>0</v>
      </c>
      <c r="V29" s="88"/>
      <c r="W29" s="32">
        <v>0</v>
      </c>
      <c r="X29" s="32">
        <v>0</v>
      </c>
      <c r="Y29" s="32">
        <v>0</v>
      </c>
      <c r="Z29" s="32">
        <v>0</v>
      </c>
      <c r="AA29" s="88"/>
      <c r="AB29" s="32">
        <v>1</v>
      </c>
      <c r="AC29" s="32">
        <v>0</v>
      </c>
      <c r="AD29" s="32">
        <v>0</v>
      </c>
      <c r="AE29" s="32">
        <v>1</v>
      </c>
      <c r="AF29" s="88"/>
      <c r="AG29" s="32">
        <v>1</v>
      </c>
      <c r="AH29" s="32">
        <v>1</v>
      </c>
      <c r="AI29" s="32">
        <v>0</v>
      </c>
      <c r="AJ29" s="32">
        <v>0</v>
      </c>
      <c r="AK29" s="88"/>
      <c r="AL29" s="32">
        <v>0</v>
      </c>
      <c r="AM29" s="32">
        <v>0</v>
      </c>
      <c r="AN29" s="32">
        <v>0</v>
      </c>
      <c r="AO29" s="32">
        <v>0</v>
      </c>
      <c r="AQ29" s="61"/>
      <c r="AR29"/>
    </row>
    <row r="30" spans="1:44" ht="30" customHeight="1">
      <c r="A30" s="14">
        <v>20</v>
      </c>
      <c r="B30" s="46" t="s">
        <v>48</v>
      </c>
      <c r="C30" s="40">
        <v>10</v>
      </c>
      <c r="D30" s="41">
        <v>5</v>
      </c>
      <c r="E30" s="41">
        <v>5</v>
      </c>
      <c r="F30" s="41">
        <v>0</v>
      </c>
      <c r="G30" s="102"/>
      <c r="H30" s="32">
        <v>3</v>
      </c>
      <c r="I30" s="36">
        <v>2</v>
      </c>
      <c r="J30" s="36">
        <v>1</v>
      </c>
      <c r="K30" s="36">
        <v>0</v>
      </c>
      <c r="L30" s="89"/>
      <c r="M30" s="32">
        <v>0</v>
      </c>
      <c r="N30" s="36">
        <v>0</v>
      </c>
      <c r="O30" s="36">
        <v>0</v>
      </c>
      <c r="P30" s="36">
        <v>0</v>
      </c>
      <c r="Q30" s="89"/>
      <c r="R30" s="32">
        <v>0</v>
      </c>
      <c r="S30" s="36">
        <v>0</v>
      </c>
      <c r="T30" s="36">
        <v>0</v>
      </c>
      <c r="U30" s="36">
        <v>0</v>
      </c>
      <c r="V30" s="89"/>
      <c r="W30" s="32">
        <v>0</v>
      </c>
      <c r="X30" s="36">
        <v>0</v>
      </c>
      <c r="Y30" s="36">
        <v>0</v>
      </c>
      <c r="Z30" s="36">
        <v>0</v>
      </c>
      <c r="AA30" s="89">
        <v>0</v>
      </c>
      <c r="AB30" s="32">
        <v>0</v>
      </c>
      <c r="AC30" s="36">
        <v>0</v>
      </c>
      <c r="AD30" s="36">
        <v>0</v>
      </c>
      <c r="AE30" s="36">
        <v>0</v>
      </c>
      <c r="AF30" s="89">
        <v>0</v>
      </c>
      <c r="AG30" s="32">
        <v>0</v>
      </c>
      <c r="AH30" s="36">
        <v>0</v>
      </c>
      <c r="AI30" s="36">
        <v>0</v>
      </c>
      <c r="AJ30" s="36">
        <v>0</v>
      </c>
      <c r="AK30" s="89"/>
      <c r="AL30" s="32">
        <v>7</v>
      </c>
      <c r="AM30" s="36">
        <v>3</v>
      </c>
      <c r="AN30" s="36">
        <v>4</v>
      </c>
      <c r="AO30" s="36">
        <v>0</v>
      </c>
      <c r="AQ30" s="61"/>
      <c r="AR30"/>
    </row>
    <row r="31" spans="1:44" ht="30" customHeight="1">
      <c r="A31" s="14">
        <v>21</v>
      </c>
      <c r="B31" s="46" t="s">
        <v>89</v>
      </c>
      <c r="C31" s="40">
        <v>20</v>
      </c>
      <c r="D31" s="41">
        <v>18</v>
      </c>
      <c r="E31" s="41">
        <v>0</v>
      </c>
      <c r="F31" s="41">
        <v>2</v>
      </c>
      <c r="G31" s="102"/>
      <c r="H31" s="32">
        <v>8</v>
      </c>
      <c r="I31" s="36">
        <v>7</v>
      </c>
      <c r="J31" s="36">
        <v>0</v>
      </c>
      <c r="K31" s="36">
        <v>1</v>
      </c>
      <c r="L31" s="89"/>
      <c r="M31" s="32">
        <v>0</v>
      </c>
      <c r="N31" s="36">
        <v>0</v>
      </c>
      <c r="O31" s="36">
        <v>0</v>
      </c>
      <c r="P31" s="36">
        <v>0</v>
      </c>
      <c r="Q31" s="89"/>
      <c r="R31" s="32">
        <v>0</v>
      </c>
      <c r="S31" s="36">
        <v>0</v>
      </c>
      <c r="T31" s="36">
        <v>0</v>
      </c>
      <c r="U31" s="36">
        <v>0</v>
      </c>
      <c r="V31" s="89"/>
      <c r="W31" s="32">
        <v>0</v>
      </c>
      <c r="X31" s="36">
        <v>0</v>
      </c>
      <c r="Y31" s="36">
        <v>0</v>
      </c>
      <c r="Z31" s="36">
        <v>0</v>
      </c>
      <c r="AA31" s="89"/>
      <c r="AB31" s="32">
        <v>0</v>
      </c>
      <c r="AC31" s="36">
        <v>0</v>
      </c>
      <c r="AD31" s="36">
        <v>0</v>
      </c>
      <c r="AE31" s="36">
        <v>0</v>
      </c>
      <c r="AF31" s="89"/>
      <c r="AG31" s="32">
        <v>0</v>
      </c>
      <c r="AH31" s="36">
        <v>0</v>
      </c>
      <c r="AI31" s="36">
        <v>0</v>
      </c>
      <c r="AJ31" s="36">
        <v>0</v>
      </c>
      <c r="AK31" s="89"/>
      <c r="AL31" s="32">
        <v>11</v>
      </c>
      <c r="AM31" s="36">
        <v>11</v>
      </c>
      <c r="AN31" s="36">
        <v>0</v>
      </c>
      <c r="AO31" s="36">
        <v>0</v>
      </c>
      <c r="AQ31" s="61"/>
      <c r="AR31"/>
    </row>
    <row r="32" spans="1:44" ht="30" customHeight="1">
      <c r="A32" s="14">
        <v>22</v>
      </c>
      <c r="B32" s="46" t="s">
        <v>105</v>
      </c>
      <c r="C32" s="40">
        <v>0</v>
      </c>
      <c r="D32" s="41">
        <v>0</v>
      </c>
      <c r="E32" s="41">
        <v>0</v>
      </c>
      <c r="F32" s="41">
        <v>0</v>
      </c>
      <c r="G32" s="102"/>
      <c r="H32" s="32">
        <v>0</v>
      </c>
      <c r="I32" s="36">
        <v>0</v>
      </c>
      <c r="J32" s="36">
        <v>0</v>
      </c>
      <c r="K32" s="36">
        <v>0</v>
      </c>
      <c r="L32" s="89"/>
      <c r="M32" s="32">
        <v>0</v>
      </c>
      <c r="N32" s="36">
        <v>0</v>
      </c>
      <c r="O32" s="36">
        <v>0</v>
      </c>
      <c r="P32" s="36">
        <v>0</v>
      </c>
      <c r="Q32" s="89"/>
      <c r="R32" s="32">
        <v>0</v>
      </c>
      <c r="S32" s="36">
        <v>0</v>
      </c>
      <c r="T32" s="36">
        <v>0</v>
      </c>
      <c r="U32" s="36">
        <v>0</v>
      </c>
      <c r="V32" s="89"/>
      <c r="W32" s="32">
        <v>0</v>
      </c>
      <c r="X32" s="36">
        <v>0</v>
      </c>
      <c r="Y32" s="36">
        <v>0</v>
      </c>
      <c r="Z32" s="36">
        <v>0</v>
      </c>
      <c r="AA32" s="89"/>
      <c r="AB32" s="32">
        <v>0</v>
      </c>
      <c r="AC32" s="36">
        <v>0</v>
      </c>
      <c r="AD32" s="36">
        <v>0</v>
      </c>
      <c r="AE32" s="36">
        <v>0</v>
      </c>
      <c r="AF32" s="89"/>
      <c r="AG32" s="32">
        <v>0</v>
      </c>
      <c r="AH32" s="36">
        <v>0</v>
      </c>
      <c r="AI32" s="36">
        <v>0</v>
      </c>
      <c r="AJ32" s="36">
        <v>0</v>
      </c>
      <c r="AK32" s="89"/>
      <c r="AL32" s="32">
        <v>0</v>
      </c>
      <c r="AM32" s="36">
        <v>0</v>
      </c>
      <c r="AN32" s="36">
        <v>0</v>
      </c>
      <c r="AO32" s="36">
        <v>0</v>
      </c>
      <c r="AQ32" s="61"/>
      <c r="AR32"/>
    </row>
    <row r="33" spans="1:44" ht="30" customHeight="1">
      <c r="A33" s="14">
        <v>23</v>
      </c>
      <c r="B33" s="46" t="s">
        <v>13</v>
      </c>
      <c r="C33" s="40">
        <v>57</v>
      </c>
      <c r="D33" s="41">
        <v>9</v>
      </c>
      <c r="E33" s="41">
        <v>3</v>
      </c>
      <c r="F33" s="41">
        <v>45</v>
      </c>
      <c r="G33" s="102"/>
      <c r="H33" s="32">
        <v>45</v>
      </c>
      <c r="I33" s="36">
        <v>9</v>
      </c>
      <c r="J33" s="36">
        <v>3</v>
      </c>
      <c r="K33" s="36">
        <v>33</v>
      </c>
      <c r="L33" s="89"/>
      <c r="M33" s="32">
        <v>9</v>
      </c>
      <c r="N33" s="36">
        <v>0</v>
      </c>
      <c r="O33" s="36">
        <v>0</v>
      </c>
      <c r="P33" s="36">
        <v>9</v>
      </c>
      <c r="Q33" s="89"/>
      <c r="R33" s="32">
        <v>0</v>
      </c>
      <c r="S33" s="36">
        <v>0</v>
      </c>
      <c r="T33" s="36">
        <v>0</v>
      </c>
      <c r="U33" s="36">
        <v>0</v>
      </c>
      <c r="V33" s="89"/>
      <c r="W33" s="32">
        <v>0</v>
      </c>
      <c r="X33" s="36">
        <v>0</v>
      </c>
      <c r="Y33" s="36">
        <v>0</v>
      </c>
      <c r="Z33" s="36">
        <v>0</v>
      </c>
      <c r="AA33" s="89"/>
      <c r="AB33" s="32">
        <v>2</v>
      </c>
      <c r="AC33" s="36">
        <v>0</v>
      </c>
      <c r="AD33" s="36">
        <v>0</v>
      </c>
      <c r="AE33" s="36">
        <v>2</v>
      </c>
      <c r="AF33" s="89"/>
      <c r="AG33" s="32">
        <v>0</v>
      </c>
      <c r="AH33" s="36">
        <v>0</v>
      </c>
      <c r="AI33" s="36">
        <v>0</v>
      </c>
      <c r="AJ33" s="36">
        <v>0</v>
      </c>
      <c r="AK33" s="89"/>
      <c r="AL33" s="32">
        <v>1</v>
      </c>
      <c r="AM33" s="36">
        <v>0</v>
      </c>
      <c r="AN33" s="36">
        <v>0</v>
      </c>
      <c r="AO33" s="36">
        <v>1</v>
      </c>
      <c r="AQ33" s="61"/>
      <c r="AR33"/>
    </row>
    <row r="34" spans="1:44" ht="30" customHeight="1">
      <c r="A34" s="14">
        <v>24</v>
      </c>
      <c r="B34" s="46" t="s">
        <v>7</v>
      </c>
      <c r="C34" s="40">
        <v>1</v>
      </c>
      <c r="D34" s="41">
        <v>1</v>
      </c>
      <c r="E34" s="41">
        <v>0</v>
      </c>
      <c r="F34" s="41">
        <v>0</v>
      </c>
      <c r="G34" s="102"/>
      <c r="H34" s="32">
        <v>1</v>
      </c>
      <c r="I34" s="36">
        <v>1</v>
      </c>
      <c r="J34" s="36">
        <v>0</v>
      </c>
      <c r="K34" s="36">
        <v>0</v>
      </c>
      <c r="L34" s="89"/>
      <c r="M34" s="32">
        <v>0</v>
      </c>
      <c r="N34" s="36">
        <v>0</v>
      </c>
      <c r="O34" s="36">
        <v>0</v>
      </c>
      <c r="P34" s="36">
        <v>0</v>
      </c>
      <c r="Q34" s="89"/>
      <c r="R34" s="32">
        <v>0</v>
      </c>
      <c r="S34" s="36">
        <v>0</v>
      </c>
      <c r="T34" s="36">
        <v>0</v>
      </c>
      <c r="U34" s="36">
        <v>0</v>
      </c>
      <c r="V34" s="89"/>
      <c r="W34" s="32">
        <v>0</v>
      </c>
      <c r="X34" s="36">
        <v>0</v>
      </c>
      <c r="Y34" s="36">
        <v>0</v>
      </c>
      <c r="Z34" s="36">
        <v>0</v>
      </c>
      <c r="AA34" s="89"/>
      <c r="AB34" s="32">
        <v>0</v>
      </c>
      <c r="AC34" s="36">
        <v>0</v>
      </c>
      <c r="AD34" s="36">
        <v>0</v>
      </c>
      <c r="AE34" s="36">
        <v>0</v>
      </c>
      <c r="AF34" s="89"/>
      <c r="AG34" s="32">
        <v>0</v>
      </c>
      <c r="AH34" s="36">
        <v>0</v>
      </c>
      <c r="AI34" s="36">
        <v>0</v>
      </c>
      <c r="AJ34" s="36">
        <v>0</v>
      </c>
      <c r="AK34" s="89"/>
      <c r="AL34" s="32">
        <v>0</v>
      </c>
      <c r="AM34" s="36">
        <v>0</v>
      </c>
      <c r="AN34" s="36">
        <v>0</v>
      </c>
      <c r="AO34" s="36">
        <v>0</v>
      </c>
      <c r="AQ34" s="61"/>
      <c r="AR34"/>
    </row>
    <row r="35" spans="1:44" ht="30" customHeight="1">
      <c r="A35" s="14">
        <v>25</v>
      </c>
      <c r="B35" s="46" t="s">
        <v>60</v>
      </c>
      <c r="C35" s="40">
        <v>1</v>
      </c>
      <c r="D35" s="41">
        <v>0</v>
      </c>
      <c r="E35" s="41">
        <v>0</v>
      </c>
      <c r="F35" s="41">
        <v>1</v>
      </c>
      <c r="G35" s="102"/>
      <c r="H35" s="32">
        <v>1</v>
      </c>
      <c r="I35" s="36">
        <v>0</v>
      </c>
      <c r="J35" s="36">
        <v>0</v>
      </c>
      <c r="K35" s="36">
        <v>1</v>
      </c>
      <c r="L35" s="89"/>
      <c r="M35" s="32">
        <v>0</v>
      </c>
      <c r="N35" s="36">
        <v>0</v>
      </c>
      <c r="O35" s="36">
        <v>0</v>
      </c>
      <c r="P35" s="36">
        <v>0</v>
      </c>
      <c r="Q35" s="89"/>
      <c r="R35" s="32">
        <v>0</v>
      </c>
      <c r="S35" s="36">
        <v>0</v>
      </c>
      <c r="T35" s="36">
        <v>0</v>
      </c>
      <c r="U35" s="36">
        <v>0</v>
      </c>
      <c r="V35" s="89"/>
      <c r="W35" s="32">
        <v>0</v>
      </c>
      <c r="X35" s="36">
        <v>0</v>
      </c>
      <c r="Y35" s="36">
        <v>0</v>
      </c>
      <c r="Z35" s="36">
        <v>0</v>
      </c>
      <c r="AA35" s="89"/>
      <c r="AB35" s="32">
        <v>0</v>
      </c>
      <c r="AC35" s="36">
        <v>0</v>
      </c>
      <c r="AD35" s="36">
        <v>0</v>
      </c>
      <c r="AE35" s="36">
        <v>0</v>
      </c>
      <c r="AF35" s="89"/>
      <c r="AG35" s="32">
        <v>0</v>
      </c>
      <c r="AH35" s="36">
        <v>0</v>
      </c>
      <c r="AI35" s="36">
        <v>0</v>
      </c>
      <c r="AJ35" s="36">
        <v>0</v>
      </c>
      <c r="AK35" s="89"/>
      <c r="AL35" s="32">
        <v>0</v>
      </c>
      <c r="AM35" s="36">
        <v>0</v>
      </c>
      <c r="AN35" s="36">
        <v>0</v>
      </c>
      <c r="AO35" s="36">
        <v>0</v>
      </c>
      <c r="AQ35" s="61"/>
      <c r="AR35"/>
    </row>
    <row r="36" spans="1:44" ht="30" customHeight="1">
      <c r="A36" s="14">
        <v>26</v>
      </c>
      <c r="B36" s="46" t="s">
        <v>61</v>
      </c>
      <c r="C36" s="40">
        <v>0</v>
      </c>
      <c r="D36" s="41">
        <v>0</v>
      </c>
      <c r="E36" s="41">
        <v>0</v>
      </c>
      <c r="F36" s="41">
        <v>0</v>
      </c>
      <c r="G36" s="102"/>
      <c r="H36" s="32">
        <v>0</v>
      </c>
      <c r="I36" s="36">
        <v>0</v>
      </c>
      <c r="J36" s="36">
        <v>0</v>
      </c>
      <c r="K36" s="36">
        <v>0</v>
      </c>
      <c r="L36" s="89"/>
      <c r="M36" s="32">
        <v>0</v>
      </c>
      <c r="N36" s="36">
        <v>0</v>
      </c>
      <c r="O36" s="36">
        <v>0</v>
      </c>
      <c r="P36" s="36">
        <v>0</v>
      </c>
      <c r="Q36" s="89"/>
      <c r="R36" s="32">
        <v>0</v>
      </c>
      <c r="S36" s="36">
        <v>0</v>
      </c>
      <c r="T36" s="36">
        <v>0</v>
      </c>
      <c r="U36" s="36">
        <v>0</v>
      </c>
      <c r="V36" s="89"/>
      <c r="W36" s="32">
        <v>0</v>
      </c>
      <c r="X36" s="36">
        <v>0</v>
      </c>
      <c r="Y36" s="36">
        <v>0</v>
      </c>
      <c r="Z36" s="36">
        <v>0</v>
      </c>
      <c r="AA36" s="89"/>
      <c r="AB36" s="32">
        <v>0</v>
      </c>
      <c r="AC36" s="36">
        <v>0</v>
      </c>
      <c r="AD36" s="36">
        <v>0</v>
      </c>
      <c r="AE36" s="36">
        <v>0</v>
      </c>
      <c r="AF36" s="89"/>
      <c r="AG36" s="32">
        <v>0</v>
      </c>
      <c r="AH36" s="36">
        <v>0</v>
      </c>
      <c r="AI36" s="36">
        <v>0</v>
      </c>
      <c r="AJ36" s="36">
        <v>0</v>
      </c>
      <c r="AK36" s="89"/>
      <c r="AL36" s="32">
        <v>0</v>
      </c>
      <c r="AM36" s="36">
        <v>0</v>
      </c>
      <c r="AN36" s="36">
        <v>0</v>
      </c>
      <c r="AO36" s="36">
        <v>0</v>
      </c>
      <c r="AQ36" s="61"/>
      <c r="AR36"/>
    </row>
    <row r="37" spans="1:44" ht="30" customHeight="1">
      <c r="A37" s="14">
        <v>27</v>
      </c>
      <c r="B37" s="46" t="s">
        <v>8</v>
      </c>
      <c r="C37" s="40">
        <v>24</v>
      </c>
      <c r="D37" s="41">
        <v>8</v>
      </c>
      <c r="E37" s="41">
        <v>2</v>
      </c>
      <c r="F37" s="41">
        <v>14</v>
      </c>
      <c r="G37" s="102"/>
      <c r="H37" s="32">
        <v>18</v>
      </c>
      <c r="I37" s="36">
        <v>6</v>
      </c>
      <c r="J37" s="36">
        <v>2</v>
      </c>
      <c r="K37" s="36">
        <v>10</v>
      </c>
      <c r="L37" s="89"/>
      <c r="M37" s="32">
        <v>6</v>
      </c>
      <c r="N37" s="36">
        <v>2</v>
      </c>
      <c r="O37" s="36">
        <v>0</v>
      </c>
      <c r="P37" s="36">
        <v>4</v>
      </c>
      <c r="Q37" s="89"/>
      <c r="R37" s="32">
        <v>0</v>
      </c>
      <c r="S37" s="36">
        <v>0</v>
      </c>
      <c r="T37" s="36">
        <v>0</v>
      </c>
      <c r="U37" s="36">
        <v>0</v>
      </c>
      <c r="V37" s="89"/>
      <c r="W37" s="32">
        <v>0</v>
      </c>
      <c r="X37" s="36">
        <v>0</v>
      </c>
      <c r="Y37" s="36">
        <v>0</v>
      </c>
      <c r="Z37" s="36">
        <v>0</v>
      </c>
      <c r="AA37" s="89"/>
      <c r="AB37" s="32">
        <v>0</v>
      </c>
      <c r="AC37" s="36">
        <v>0</v>
      </c>
      <c r="AD37" s="36">
        <v>0</v>
      </c>
      <c r="AE37" s="36">
        <v>0</v>
      </c>
      <c r="AF37" s="89"/>
      <c r="AG37" s="32">
        <v>0</v>
      </c>
      <c r="AH37" s="36">
        <v>0</v>
      </c>
      <c r="AI37" s="36">
        <v>0</v>
      </c>
      <c r="AJ37" s="36">
        <v>0</v>
      </c>
      <c r="AK37" s="89"/>
      <c r="AL37" s="32">
        <v>0</v>
      </c>
      <c r="AM37" s="36">
        <v>0</v>
      </c>
      <c r="AN37" s="36">
        <v>0</v>
      </c>
      <c r="AO37" s="36">
        <v>0</v>
      </c>
      <c r="AQ37" s="61"/>
      <c r="AR37"/>
    </row>
    <row r="38" spans="1:44" ht="30" customHeight="1">
      <c r="A38" s="14">
        <v>28</v>
      </c>
      <c r="B38" s="46" t="s">
        <v>62</v>
      </c>
      <c r="C38" s="40">
        <v>0</v>
      </c>
      <c r="D38" s="41">
        <v>0</v>
      </c>
      <c r="E38" s="41">
        <v>0</v>
      </c>
      <c r="F38" s="41">
        <v>0</v>
      </c>
      <c r="G38" s="102"/>
      <c r="H38" s="32">
        <v>0</v>
      </c>
      <c r="I38" s="36">
        <v>0</v>
      </c>
      <c r="J38" s="36">
        <v>0</v>
      </c>
      <c r="K38" s="36">
        <v>0</v>
      </c>
      <c r="L38" s="89"/>
      <c r="M38" s="32">
        <v>0</v>
      </c>
      <c r="N38" s="36">
        <v>0</v>
      </c>
      <c r="O38" s="36">
        <v>0</v>
      </c>
      <c r="P38" s="36">
        <v>0</v>
      </c>
      <c r="Q38" s="89"/>
      <c r="R38" s="32">
        <v>0</v>
      </c>
      <c r="S38" s="36">
        <v>0</v>
      </c>
      <c r="T38" s="36">
        <v>0</v>
      </c>
      <c r="U38" s="36">
        <v>0</v>
      </c>
      <c r="V38" s="89"/>
      <c r="W38" s="32">
        <v>0</v>
      </c>
      <c r="X38" s="36">
        <v>0</v>
      </c>
      <c r="Y38" s="36">
        <v>0</v>
      </c>
      <c r="Z38" s="36">
        <v>0</v>
      </c>
      <c r="AA38" s="89"/>
      <c r="AB38" s="32">
        <v>0</v>
      </c>
      <c r="AC38" s="36">
        <v>0</v>
      </c>
      <c r="AD38" s="36">
        <v>0</v>
      </c>
      <c r="AE38" s="36">
        <v>0</v>
      </c>
      <c r="AF38" s="89"/>
      <c r="AG38" s="32">
        <v>0</v>
      </c>
      <c r="AH38" s="36">
        <v>0</v>
      </c>
      <c r="AI38" s="36">
        <v>0</v>
      </c>
      <c r="AJ38" s="36">
        <v>0</v>
      </c>
      <c r="AK38" s="89"/>
      <c r="AL38" s="32">
        <v>0</v>
      </c>
      <c r="AM38" s="36">
        <v>0</v>
      </c>
      <c r="AN38" s="36">
        <v>0</v>
      </c>
      <c r="AO38" s="36">
        <v>0</v>
      </c>
      <c r="AQ38" s="61"/>
      <c r="AR38"/>
    </row>
    <row r="39" spans="1:44" ht="30" customHeight="1">
      <c r="A39" s="15">
        <v>29</v>
      </c>
      <c r="B39" s="46" t="s">
        <v>63</v>
      </c>
      <c r="C39" s="40">
        <v>97</v>
      </c>
      <c r="D39" s="41">
        <v>36</v>
      </c>
      <c r="E39" s="41">
        <v>40</v>
      </c>
      <c r="F39" s="41">
        <v>21</v>
      </c>
      <c r="G39" s="102"/>
      <c r="H39" s="32">
        <v>31</v>
      </c>
      <c r="I39" s="36">
        <v>24</v>
      </c>
      <c r="J39" s="36">
        <v>7</v>
      </c>
      <c r="K39" s="36">
        <v>0</v>
      </c>
      <c r="L39" s="89"/>
      <c r="M39" s="32">
        <v>20</v>
      </c>
      <c r="N39" s="36">
        <v>7</v>
      </c>
      <c r="O39" s="36">
        <v>5</v>
      </c>
      <c r="P39" s="36">
        <v>8</v>
      </c>
      <c r="Q39" s="89"/>
      <c r="R39" s="32">
        <v>1</v>
      </c>
      <c r="S39" s="36">
        <v>1</v>
      </c>
      <c r="T39" s="36">
        <v>0</v>
      </c>
      <c r="U39" s="36">
        <v>0</v>
      </c>
      <c r="V39" s="89"/>
      <c r="W39" s="32">
        <v>0</v>
      </c>
      <c r="X39" s="36">
        <v>0</v>
      </c>
      <c r="Y39" s="36">
        <v>0</v>
      </c>
      <c r="Z39" s="36">
        <v>0</v>
      </c>
      <c r="AA39" s="89"/>
      <c r="AB39" s="32">
        <v>9</v>
      </c>
      <c r="AC39" s="36">
        <v>0</v>
      </c>
      <c r="AD39" s="36">
        <v>9</v>
      </c>
      <c r="AE39" s="36">
        <v>0</v>
      </c>
      <c r="AF39" s="89"/>
      <c r="AG39" s="32">
        <v>36</v>
      </c>
      <c r="AH39" s="36">
        <v>4</v>
      </c>
      <c r="AI39" s="36">
        <v>19</v>
      </c>
      <c r="AJ39" s="36">
        <v>13</v>
      </c>
      <c r="AK39" s="89"/>
      <c r="AL39" s="32">
        <v>0</v>
      </c>
      <c r="AM39" s="36">
        <v>0</v>
      </c>
      <c r="AN39" s="36">
        <v>0</v>
      </c>
      <c r="AO39" s="36">
        <v>0</v>
      </c>
      <c r="AQ39" s="61"/>
      <c r="AR39"/>
    </row>
    <row r="40" spans="1:44" ht="30" customHeight="1">
      <c r="A40" s="94"/>
      <c r="B40" s="95" t="s">
        <v>83</v>
      </c>
      <c r="C40" s="80">
        <f>SUM(C41:C47)</f>
        <v>24</v>
      </c>
      <c r="D40" s="80">
        <f>SUM(D41:D47)</f>
        <v>17</v>
      </c>
      <c r="E40" s="80">
        <f>SUM(E41:E47)</f>
        <v>5</v>
      </c>
      <c r="F40" s="80">
        <f>SUM(F41:F47)</f>
        <v>2</v>
      </c>
      <c r="G40" s="87"/>
      <c r="H40" s="80">
        <f>SUM(H41:H47)</f>
        <v>8</v>
      </c>
      <c r="I40" s="80">
        <f>SUM(I41:I47)</f>
        <v>7</v>
      </c>
      <c r="J40" s="80">
        <f>SUM(J41:J47)</f>
        <v>1</v>
      </c>
      <c r="K40" s="80">
        <f>SUM(K41:K47)</f>
        <v>0</v>
      </c>
      <c r="L40" s="87"/>
      <c r="M40" s="80">
        <f>SUM(M41:M47)</f>
        <v>7</v>
      </c>
      <c r="N40" s="80">
        <f>SUM(N41:N47)</f>
        <v>7</v>
      </c>
      <c r="O40" s="80">
        <f>SUM(O41:O47)</f>
        <v>0</v>
      </c>
      <c r="P40" s="80">
        <f>SUM(P41:P47)</f>
        <v>0</v>
      </c>
      <c r="Q40" s="87"/>
      <c r="R40" s="80">
        <f>SUM(R41:R47)</f>
        <v>0</v>
      </c>
      <c r="S40" s="80">
        <f>SUM(S41:S47)</f>
        <v>0</v>
      </c>
      <c r="T40" s="80">
        <f>SUM(T41:T47)</f>
        <v>0</v>
      </c>
      <c r="U40" s="80">
        <f>SUM(U41:U47)</f>
        <v>0</v>
      </c>
      <c r="V40" s="87"/>
      <c r="W40" s="80">
        <f>SUM(W41:W47)</f>
        <v>1</v>
      </c>
      <c r="X40" s="80">
        <f>SUM(X41:X47)</f>
        <v>0</v>
      </c>
      <c r="Y40" s="80">
        <f>SUM(Y41:Y47)</f>
        <v>0</v>
      </c>
      <c r="Z40" s="80">
        <f>SUM(Z41:Z47)</f>
        <v>1</v>
      </c>
      <c r="AA40" s="87"/>
      <c r="AB40" s="80">
        <f>SUM(AB41:AB47)</f>
        <v>6</v>
      </c>
      <c r="AC40" s="80">
        <f>SUM(AC41:AC47)</f>
        <v>2</v>
      </c>
      <c r="AD40" s="80">
        <f>SUM(AD41:AD47)</f>
        <v>3</v>
      </c>
      <c r="AE40" s="80">
        <f>SUM(AE41:AE47)</f>
        <v>1</v>
      </c>
      <c r="AF40" s="87"/>
      <c r="AG40" s="80">
        <f>SUM(AG41:AG47)</f>
        <v>1</v>
      </c>
      <c r="AH40" s="80">
        <f>SUM(AH41:AH47)</f>
        <v>1</v>
      </c>
      <c r="AI40" s="80">
        <f>SUM(AI41:AI47)</f>
        <v>0</v>
      </c>
      <c r="AJ40" s="80">
        <f>SUM(AJ41:AJ47)</f>
        <v>0</v>
      </c>
      <c r="AK40" s="87"/>
      <c r="AL40" s="80">
        <f>SUM(AL41:AL47)</f>
        <v>1</v>
      </c>
      <c r="AM40" s="80">
        <f>SUM(AM41:AM47)</f>
        <v>0</v>
      </c>
      <c r="AN40" s="80">
        <f>SUM(AN41:AN47)</f>
        <v>1</v>
      </c>
      <c r="AO40" s="96">
        <f>SUM(AO41:AO47)</f>
        <v>0</v>
      </c>
      <c r="AQ40" s="61"/>
      <c r="AR40"/>
    </row>
    <row r="41" spans="1:44" ht="30" customHeight="1">
      <c r="A41" s="14">
        <v>30</v>
      </c>
      <c r="B41" s="45" t="s">
        <v>50</v>
      </c>
      <c r="C41" s="40">
        <v>0</v>
      </c>
      <c r="D41" s="41">
        <v>0</v>
      </c>
      <c r="E41" s="41">
        <v>0</v>
      </c>
      <c r="F41" s="41">
        <v>0</v>
      </c>
      <c r="G41" s="102"/>
      <c r="H41" s="36">
        <v>0</v>
      </c>
      <c r="I41" s="36">
        <v>0</v>
      </c>
      <c r="J41" s="36">
        <v>0</v>
      </c>
      <c r="K41" s="36">
        <v>0</v>
      </c>
      <c r="L41" s="89"/>
      <c r="M41" s="36">
        <v>0</v>
      </c>
      <c r="N41" s="36">
        <v>0</v>
      </c>
      <c r="O41" s="36">
        <v>0</v>
      </c>
      <c r="P41" s="36">
        <v>0</v>
      </c>
      <c r="Q41" s="89"/>
      <c r="R41" s="36">
        <v>0</v>
      </c>
      <c r="S41" s="36">
        <v>0</v>
      </c>
      <c r="T41" s="36">
        <v>0</v>
      </c>
      <c r="U41" s="36">
        <v>0</v>
      </c>
      <c r="V41" s="89"/>
      <c r="W41" s="36">
        <v>0</v>
      </c>
      <c r="X41" s="36">
        <v>0</v>
      </c>
      <c r="Y41" s="36">
        <v>0</v>
      </c>
      <c r="Z41" s="36">
        <v>0</v>
      </c>
      <c r="AA41" s="89">
        <v>0</v>
      </c>
      <c r="AB41" s="32">
        <v>0</v>
      </c>
      <c r="AC41" s="36">
        <v>0</v>
      </c>
      <c r="AD41" s="36">
        <v>0</v>
      </c>
      <c r="AE41" s="36">
        <v>0</v>
      </c>
      <c r="AF41" s="89">
        <v>0</v>
      </c>
      <c r="AG41" s="36">
        <v>0</v>
      </c>
      <c r="AH41" s="36">
        <v>0</v>
      </c>
      <c r="AI41" s="36">
        <v>0</v>
      </c>
      <c r="AJ41" s="36">
        <v>0</v>
      </c>
      <c r="AK41" s="89"/>
      <c r="AL41" s="36">
        <v>0</v>
      </c>
      <c r="AM41" s="36">
        <v>0</v>
      </c>
      <c r="AN41" s="36">
        <v>0</v>
      </c>
      <c r="AO41" s="36">
        <v>0</v>
      </c>
      <c r="AQ41" s="61"/>
      <c r="AR41"/>
    </row>
    <row r="42" spans="1:44" ht="30" customHeight="1">
      <c r="A42" s="14">
        <v>31</v>
      </c>
      <c r="B42" s="46" t="s">
        <v>51</v>
      </c>
      <c r="C42" s="40">
        <v>0</v>
      </c>
      <c r="D42" s="41">
        <v>0</v>
      </c>
      <c r="E42" s="41">
        <v>0</v>
      </c>
      <c r="F42" s="41">
        <v>0</v>
      </c>
      <c r="G42" s="102"/>
      <c r="H42" s="36">
        <v>0</v>
      </c>
      <c r="I42" s="36">
        <v>0</v>
      </c>
      <c r="J42" s="36">
        <v>0</v>
      </c>
      <c r="K42" s="36">
        <v>0</v>
      </c>
      <c r="L42" s="89"/>
      <c r="M42" s="36">
        <v>0</v>
      </c>
      <c r="N42" s="36">
        <v>0</v>
      </c>
      <c r="O42" s="36">
        <v>0</v>
      </c>
      <c r="P42" s="36">
        <v>0</v>
      </c>
      <c r="Q42" s="89"/>
      <c r="R42" s="36">
        <v>0</v>
      </c>
      <c r="S42" s="36">
        <v>0</v>
      </c>
      <c r="T42" s="36">
        <v>0</v>
      </c>
      <c r="U42" s="36">
        <v>0</v>
      </c>
      <c r="V42" s="89"/>
      <c r="W42" s="36">
        <v>0</v>
      </c>
      <c r="X42" s="36">
        <v>0</v>
      </c>
      <c r="Y42" s="36">
        <v>0</v>
      </c>
      <c r="Z42" s="36">
        <v>0</v>
      </c>
      <c r="AA42" s="89"/>
      <c r="AB42" s="32">
        <v>0</v>
      </c>
      <c r="AC42" s="36">
        <v>0</v>
      </c>
      <c r="AD42" s="36">
        <v>0</v>
      </c>
      <c r="AE42" s="36">
        <v>0</v>
      </c>
      <c r="AF42" s="89"/>
      <c r="AG42" s="36">
        <v>0</v>
      </c>
      <c r="AH42" s="36">
        <v>0</v>
      </c>
      <c r="AI42" s="36">
        <v>0</v>
      </c>
      <c r="AJ42" s="36">
        <v>0</v>
      </c>
      <c r="AK42" s="89"/>
      <c r="AL42" s="36">
        <v>0</v>
      </c>
      <c r="AM42" s="36">
        <v>0</v>
      </c>
      <c r="AN42" s="36">
        <v>0</v>
      </c>
      <c r="AO42" s="36">
        <v>0</v>
      </c>
      <c r="AQ42" s="61"/>
      <c r="AR42"/>
    </row>
    <row r="43" spans="1:44" ht="39" customHeight="1">
      <c r="A43" s="14">
        <v>32</v>
      </c>
      <c r="B43" s="46" t="s">
        <v>9</v>
      </c>
      <c r="C43" s="40">
        <v>0</v>
      </c>
      <c r="D43" s="41">
        <v>0</v>
      </c>
      <c r="E43" s="41">
        <v>0</v>
      </c>
      <c r="F43" s="41">
        <v>0</v>
      </c>
      <c r="G43" s="102"/>
      <c r="H43" s="36">
        <v>0</v>
      </c>
      <c r="I43" s="36">
        <v>0</v>
      </c>
      <c r="J43" s="36">
        <v>0</v>
      </c>
      <c r="K43" s="36">
        <v>0</v>
      </c>
      <c r="L43" s="89"/>
      <c r="M43" s="36">
        <v>0</v>
      </c>
      <c r="N43" s="36">
        <v>0</v>
      </c>
      <c r="O43" s="36">
        <v>0</v>
      </c>
      <c r="P43" s="36">
        <v>0</v>
      </c>
      <c r="Q43" s="89"/>
      <c r="R43" s="36">
        <v>0</v>
      </c>
      <c r="S43" s="36">
        <v>0</v>
      </c>
      <c r="T43" s="36">
        <v>0</v>
      </c>
      <c r="U43" s="36">
        <v>0</v>
      </c>
      <c r="V43" s="89"/>
      <c r="W43" s="36">
        <v>0</v>
      </c>
      <c r="X43" s="36">
        <v>0</v>
      </c>
      <c r="Y43" s="36">
        <v>0</v>
      </c>
      <c r="Z43" s="36">
        <v>0</v>
      </c>
      <c r="AA43" s="89"/>
      <c r="AB43" s="32">
        <v>0</v>
      </c>
      <c r="AC43" s="36">
        <v>0</v>
      </c>
      <c r="AD43" s="36">
        <v>0</v>
      </c>
      <c r="AE43" s="36">
        <v>0</v>
      </c>
      <c r="AF43" s="89"/>
      <c r="AG43" s="36">
        <v>0</v>
      </c>
      <c r="AH43" s="36">
        <v>0</v>
      </c>
      <c r="AI43" s="36">
        <v>0</v>
      </c>
      <c r="AJ43" s="36">
        <v>0</v>
      </c>
      <c r="AK43" s="89"/>
      <c r="AL43" s="36">
        <v>0</v>
      </c>
      <c r="AM43" s="36">
        <v>0</v>
      </c>
      <c r="AN43" s="36">
        <v>0</v>
      </c>
      <c r="AO43" s="36">
        <v>0</v>
      </c>
      <c r="AQ43" s="61"/>
      <c r="AR43"/>
    </row>
    <row r="44" spans="1:44" ht="39.75" customHeight="1">
      <c r="A44" s="14">
        <v>33</v>
      </c>
      <c r="B44" s="46" t="s">
        <v>64</v>
      </c>
      <c r="C44" s="40">
        <v>8</v>
      </c>
      <c r="D44" s="41">
        <v>2</v>
      </c>
      <c r="E44" s="41">
        <v>4</v>
      </c>
      <c r="F44" s="41">
        <v>2</v>
      </c>
      <c r="G44" s="102"/>
      <c r="H44" s="36">
        <v>1</v>
      </c>
      <c r="I44" s="36">
        <v>1</v>
      </c>
      <c r="J44" s="36">
        <v>0</v>
      </c>
      <c r="K44" s="36">
        <v>0</v>
      </c>
      <c r="L44" s="89"/>
      <c r="M44" s="36">
        <v>0</v>
      </c>
      <c r="N44" s="36">
        <v>0</v>
      </c>
      <c r="O44" s="36">
        <v>0</v>
      </c>
      <c r="P44" s="36">
        <v>0</v>
      </c>
      <c r="Q44" s="89"/>
      <c r="R44" s="36">
        <v>0</v>
      </c>
      <c r="S44" s="36">
        <v>0</v>
      </c>
      <c r="T44" s="36">
        <v>0</v>
      </c>
      <c r="U44" s="36">
        <v>0</v>
      </c>
      <c r="V44" s="89"/>
      <c r="W44" s="36">
        <v>1</v>
      </c>
      <c r="X44" s="36">
        <v>0</v>
      </c>
      <c r="Y44" s="36">
        <v>0</v>
      </c>
      <c r="Z44" s="36">
        <v>1</v>
      </c>
      <c r="AA44" s="89"/>
      <c r="AB44" s="32">
        <v>5</v>
      </c>
      <c r="AC44" s="36">
        <v>1</v>
      </c>
      <c r="AD44" s="36">
        <v>3</v>
      </c>
      <c r="AE44" s="36">
        <v>1</v>
      </c>
      <c r="AF44" s="89"/>
      <c r="AG44" s="36">
        <v>0</v>
      </c>
      <c r="AH44" s="36">
        <v>0</v>
      </c>
      <c r="AI44" s="36">
        <v>0</v>
      </c>
      <c r="AJ44" s="36">
        <v>0</v>
      </c>
      <c r="AK44" s="89"/>
      <c r="AL44" s="36">
        <v>1</v>
      </c>
      <c r="AM44" s="36">
        <v>0</v>
      </c>
      <c r="AN44" s="36">
        <v>1</v>
      </c>
      <c r="AO44" s="36">
        <v>0</v>
      </c>
      <c r="AQ44" s="61"/>
      <c r="AR44"/>
    </row>
    <row r="45" spans="1:44" ht="39.75" customHeight="1">
      <c r="A45" s="14">
        <v>34</v>
      </c>
      <c r="B45" s="46" t="s">
        <v>10</v>
      </c>
      <c r="C45" s="40">
        <v>10</v>
      </c>
      <c r="D45" s="41">
        <v>10</v>
      </c>
      <c r="E45" s="41">
        <v>0</v>
      </c>
      <c r="F45" s="41">
        <v>0</v>
      </c>
      <c r="G45" s="102"/>
      <c r="H45" s="36">
        <v>5</v>
      </c>
      <c r="I45" s="36">
        <v>5</v>
      </c>
      <c r="J45" s="36">
        <v>0</v>
      </c>
      <c r="K45" s="36">
        <v>0</v>
      </c>
      <c r="L45" s="89"/>
      <c r="M45" s="36">
        <v>5</v>
      </c>
      <c r="N45" s="36">
        <v>5</v>
      </c>
      <c r="O45" s="36">
        <v>0</v>
      </c>
      <c r="P45" s="36">
        <v>0</v>
      </c>
      <c r="Q45" s="89"/>
      <c r="R45" s="36">
        <v>0</v>
      </c>
      <c r="S45" s="36">
        <v>0</v>
      </c>
      <c r="T45" s="36">
        <v>0</v>
      </c>
      <c r="U45" s="36">
        <v>0</v>
      </c>
      <c r="V45" s="89"/>
      <c r="W45" s="36">
        <v>0</v>
      </c>
      <c r="X45" s="36">
        <v>0</v>
      </c>
      <c r="Y45" s="36">
        <v>0</v>
      </c>
      <c r="Z45" s="36">
        <v>0</v>
      </c>
      <c r="AA45" s="89"/>
      <c r="AB45" s="32">
        <v>0</v>
      </c>
      <c r="AC45" s="36">
        <v>0</v>
      </c>
      <c r="AD45" s="36">
        <v>0</v>
      </c>
      <c r="AE45" s="36">
        <v>0</v>
      </c>
      <c r="AF45" s="89"/>
      <c r="AG45" s="36">
        <v>0</v>
      </c>
      <c r="AH45" s="36">
        <v>0</v>
      </c>
      <c r="AI45" s="36">
        <v>0</v>
      </c>
      <c r="AJ45" s="36">
        <v>0</v>
      </c>
      <c r="AK45" s="89"/>
      <c r="AL45" s="36">
        <v>0</v>
      </c>
      <c r="AM45" s="36">
        <v>0</v>
      </c>
      <c r="AN45" s="36">
        <v>0</v>
      </c>
      <c r="AO45" s="36">
        <v>0</v>
      </c>
      <c r="AQ45" s="61"/>
      <c r="AR45"/>
    </row>
    <row r="46" spans="1:44" ht="30" customHeight="1">
      <c r="A46" s="14">
        <v>35</v>
      </c>
      <c r="B46" s="46" t="s">
        <v>65</v>
      </c>
      <c r="C46" s="40">
        <v>0</v>
      </c>
      <c r="D46" s="41">
        <v>0</v>
      </c>
      <c r="E46" s="41">
        <v>0</v>
      </c>
      <c r="F46" s="41">
        <v>0</v>
      </c>
      <c r="G46" s="102"/>
      <c r="H46" s="36">
        <v>0</v>
      </c>
      <c r="I46" s="36">
        <v>0</v>
      </c>
      <c r="J46" s="36">
        <v>0</v>
      </c>
      <c r="K46" s="36">
        <v>0</v>
      </c>
      <c r="L46" s="89"/>
      <c r="M46" s="36">
        <v>0</v>
      </c>
      <c r="N46" s="36">
        <v>0</v>
      </c>
      <c r="O46" s="36">
        <v>0</v>
      </c>
      <c r="P46" s="36">
        <v>0</v>
      </c>
      <c r="Q46" s="89"/>
      <c r="R46" s="36">
        <v>0</v>
      </c>
      <c r="S46" s="36">
        <v>0</v>
      </c>
      <c r="T46" s="36">
        <v>0</v>
      </c>
      <c r="U46" s="36">
        <v>0</v>
      </c>
      <c r="V46" s="89"/>
      <c r="W46" s="36">
        <v>0</v>
      </c>
      <c r="X46" s="36">
        <v>0</v>
      </c>
      <c r="Y46" s="36">
        <v>0</v>
      </c>
      <c r="Z46" s="36">
        <v>0</v>
      </c>
      <c r="AA46" s="89"/>
      <c r="AB46" s="32">
        <v>0</v>
      </c>
      <c r="AC46" s="36">
        <v>0</v>
      </c>
      <c r="AD46" s="36">
        <v>0</v>
      </c>
      <c r="AE46" s="36">
        <v>0</v>
      </c>
      <c r="AF46" s="89"/>
      <c r="AG46" s="36">
        <v>0</v>
      </c>
      <c r="AH46" s="36">
        <v>0</v>
      </c>
      <c r="AI46" s="36">
        <v>0</v>
      </c>
      <c r="AJ46" s="36">
        <v>0</v>
      </c>
      <c r="AK46" s="89">
        <v>0</v>
      </c>
      <c r="AL46" s="36">
        <v>0</v>
      </c>
      <c r="AM46" s="36">
        <v>0</v>
      </c>
      <c r="AN46" s="36">
        <v>0</v>
      </c>
      <c r="AO46" s="36">
        <v>0</v>
      </c>
      <c r="AQ46" s="61"/>
      <c r="AR46"/>
    </row>
    <row r="47" spans="1:44" ht="30" customHeight="1">
      <c r="A47" s="15">
        <v>36</v>
      </c>
      <c r="B47" s="46" t="s">
        <v>53</v>
      </c>
      <c r="C47" s="40">
        <v>6</v>
      </c>
      <c r="D47" s="41">
        <v>5</v>
      </c>
      <c r="E47" s="41">
        <v>1</v>
      </c>
      <c r="F47" s="41">
        <v>0</v>
      </c>
      <c r="G47" s="102"/>
      <c r="H47" s="36">
        <v>2</v>
      </c>
      <c r="I47" s="36">
        <v>1</v>
      </c>
      <c r="J47" s="36">
        <v>1</v>
      </c>
      <c r="K47" s="36">
        <v>0</v>
      </c>
      <c r="L47" s="89"/>
      <c r="M47" s="36">
        <v>2</v>
      </c>
      <c r="N47" s="36">
        <v>2</v>
      </c>
      <c r="O47" s="36">
        <v>0</v>
      </c>
      <c r="P47" s="36">
        <v>0</v>
      </c>
      <c r="Q47" s="89"/>
      <c r="R47" s="36">
        <v>0</v>
      </c>
      <c r="S47" s="36">
        <v>0</v>
      </c>
      <c r="T47" s="36">
        <v>0</v>
      </c>
      <c r="U47" s="36">
        <v>0</v>
      </c>
      <c r="V47" s="89"/>
      <c r="W47" s="36">
        <v>0</v>
      </c>
      <c r="X47" s="36">
        <v>0</v>
      </c>
      <c r="Y47" s="36">
        <v>0</v>
      </c>
      <c r="Z47" s="36">
        <v>0</v>
      </c>
      <c r="AA47" s="89"/>
      <c r="AB47" s="32">
        <v>1</v>
      </c>
      <c r="AC47" s="36">
        <v>1</v>
      </c>
      <c r="AD47" s="36">
        <v>0</v>
      </c>
      <c r="AE47" s="36">
        <v>0</v>
      </c>
      <c r="AF47" s="89"/>
      <c r="AG47" s="36">
        <v>1</v>
      </c>
      <c r="AH47" s="36">
        <v>1</v>
      </c>
      <c r="AI47" s="36">
        <v>0</v>
      </c>
      <c r="AJ47" s="36">
        <v>0</v>
      </c>
      <c r="AK47" s="89"/>
      <c r="AL47" s="36">
        <v>0</v>
      </c>
      <c r="AM47" s="36">
        <v>0</v>
      </c>
      <c r="AN47" s="36">
        <v>0</v>
      </c>
      <c r="AO47" s="36">
        <v>0</v>
      </c>
      <c r="AQ47" s="61"/>
      <c r="AR47"/>
    </row>
    <row r="48" spans="1:44" ht="36.75" customHeight="1">
      <c r="A48" s="94"/>
      <c r="B48" s="95" t="s">
        <v>26</v>
      </c>
      <c r="C48" s="80">
        <f>SUM(C49:C54)</f>
        <v>151</v>
      </c>
      <c r="D48" s="80">
        <f>SUM(D49:D54)</f>
        <v>59</v>
      </c>
      <c r="E48" s="80">
        <f>SUM(E49:E54)</f>
        <v>10</v>
      </c>
      <c r="F48" s="80">
        <f>SUM(F49:F54)</f>
        <v>82</v>
      </c>
      <c r="G48" s="87"/>
      <c r="H48" s="80">
        <f>SUM(H49:H54)</f>
        <v>113</v>
      </c>
      <c r="I48" s="80">
        <f>SUM(I49:I54)</f>
        <v>50</v>
      </c>
      <c r="J48" s="80">
        <f>SUM(J49:J54)</f>
        <v>6</v>
      </c>
      <c r="K48" s="80">
        <f>SUM(K49:L54)</f>
        <v>57</v>
      </c>
      <c r="L48" s="87"/>
      <c r="M48" s="80">
        <f>SUM(M49:M54)</f>
        <v>15</v>
      </c>
      <c r="N48" s="80">
        <f>SUM(N49:N54)</f>
        <v>2</v>
      </c>
      <c r="O48" s="80">
        <f>SUM(O49:O54)</f>
        <v>1</v>
      </c>
      <c r="P48" s="80">
        <f>SUM(P49:P54)</f>
        <v>12</v>
      </c>
      <c r="Q48" s="87"/>
      <c r="R48" s="80">
        <f>SUM(R49:R54)</f>
        <v>6</v>
      </c>
      <c r="S48" s="80">
        <f>SUM(S49:S54)</f>
        <v>1</v>
      </c>
      <c r="T48" s="80">
        <f>SUM(T49:T54)</f>
        <v>0</v>
      </c>
      <c r="U48" s="80">
        <f>SUM(U49:U54)</f>
        <v>5</v>
      </c>
      <c r="V48" s="87"/>
      <c r="W48" s="80">
        <f>SUM(W49:W54)</f>
        <v>1</v>
      </c>
      <c r="X48" s="80">
        <f>SUM(X49:X54)</f>
        <v>0</v>
      </c>
      <c r="Y48" s="80">
        <f>SUM(Y49:Y54)</f>
        <v>0</v>
      </c>
      <c r="Z48" s="80">
        <f>SUM(Z49:Z54)</f>
        <v>1</v>
      </c>
      <c r="AA48" s="87"/>
      <c r="AB48" s="80">
        <f>SUM(AB49:AB54)</f>
        <v>3</v>
      </c>
      <c r="AC48" s="80">
        <f>SUM(AC49:AC54)</f>
        <v>1</v>
      </c>
      <c r="AD48" s="80">
        <f>SUM(AD49:AD54)</f>
        <v>0</v>
      </c>
      <c r="AE48" s="80">
        <f>SUM(AE49:AE54)</f>
        <v>2</v>
      </c>
      <c r="AF48" s="87"/>
      <c r="AG48" s="80">
        <f>SUM(AG49:AG54)</f>
        <v>9</v>
      </c>
      <c r="AH48" s="80">
        <f>SUM(AH49:AH54)</f>
        <v>3</v>
      </c>
      <c r="AI48" s="80">
        <f>SUM(AI49:AI54)</f>
        <v>2</v>
      </c>
      <c r="AJ48" s="80">
        <f>SUM(AJ49:AJ54)</f>
        <v>4</v>
      </c>
      <c r="AK48" s="87"/>
      <c r="AL48" s="80">
        <f>SUM(AL49:AL54)</f>
        <v>4</v>
      </c>
      <c r="AM48" s="80">
        <f>SUM(AM49:AM54)</f>
        <v>2</v>
      </c>
      <c r="AN48" s="80">
        <f>SUM(AN49:AN54)</f>
        <v>1</v>
      </c>
      <c r="AO48" s="96">
        <f>SUM(AO49:AO54)</f>
        <v>1</v>
      </c>
      <c r="AQ48" s="61"/>
      <c r="AR48"/>
    </row>
    <row r="49" spans="1:44" ht="30" customHeight="1">
      <c r="A49" s="14">
        <v>37</v>
      </c>
      <c r="B49" s="48" t="s">
        <v>49</v>
      </c>
      <c r="C49" s="40">
        <v>6</v>
      </c>
      <c r="D49" s="40">
        <v>6</v>
      </c>
      <c r="E49" s="40">
        <v>0</v>
      </c>
      <c r="F49" s="40">
        <v>0</v>
      </c>
      <c r="G49" s="101"/>
      <c r="H49" s="32">
        <v>4</v>
      </c>
      <c r="I49" s="32">
        <v>4</v>
      </c>
      <c r="J49" s="32">
        <v>0</v>
      </c>
      <c r="K49" s="32">
        <v>0</v>
      </c>
      <c r="L49" s="88"/>
      <c r="M49" s="32">
        <v>1</v>
      </c>
      <c r="N49" s="32">
        <v>1</v>
      </c>
      <c r="O49" s="32">
        <v>0</v>
      </c>
      <c r="P49" s="32">
        <v>0</v>
      </c>
      <c r="Q49" s="88"/>
      <c r="R49" s="32">
        <v>0</v>
      </c>
      <c r="S49" s="32">
        <v>0</v>
      </c>
      <c r="T49" s="32">
        <v>0</v>
      </c>
      <c r="U49" s="32">
        <v>0</v>
      </c>
      <c r="V49" s="88"/>
      <c r="W49" s="32">
        <v>0</v>
      </c>
      <c r="X49" s="32">
        <v>0</v>
      </c>
      <c r="Y49" s="32">
        <v>0</v>
      </c>
      <c r="Z49" s="32">
        <v>0</v>
      </c>
      <c r="AA49" s="88"/>
      <c r="AB49" s="32">
        <v>0</v>
      </c>
      <c r="AC49" s="32">
        <v>0</v>
      </c>
      <c r="AD49" s="32">
        <v>0</v>
      </c>
      <c r="AE49" s="32">
        <v>0</v>
      </c>
      <c r="AF49" s="88"/>
      <c r="AG49" s="32">
        <v>1</v>
      </c>
      <c r="AH49" s="32">
        <v>1</v>
      </c>
      <c r="AI49" s="32">
        <v>0</v>
      </c>
      <c r="AJ49" s="32">
        <v>0</v>
      </c>
      <c r="AK49" s="88"/>
      <c r="AL49" s="32">
        <v>0</v>
      </c>
      <c r="AM49" s="32">
        <v>0</v>
      </c>
      <c r="AN49" s="32">
        <v>0</v>
      </c>
      <c r="AO49" s="32">
        <v>0</v>
      </c>
      <c r="AQ49" s="61"/>
      <c r="AR49"/>
    </row>
    <row r="50" spans="1:44" ht="30" customHeight="1">
      <c r="A50" s="14">
        <v>38</v>
      </c>
      <c r="B50" s="49" t="s">
        <v>52</v>
      </c>
      <c r="C50" s="40">
        <v>0</v>
      </c>
      <c r="D50" s="41">
        <v>0</v>
      </c>
      <c r="E50" s="41">
        <v>0</v>
      </c>
      <c r="F50" s="41">
        <v>0</v>
      </c>
      <c r="G50" s="102"/>
      <c r="H50" s="32">
        <v>0</v>
      </c>
      <c r="I50" s="36">
        <v>0</v>
      </c>
      <c r="J50" s="36">
        <v>0</v>
      </c>
      <c r="K50" s="36">
        <v>0</v>
      </c>
      <c r="L50" s="89"/>
      <c r="M50" s="32">
        <v>0</v>
      </c>
      <c r="N50" s="36">
        <v>0</v>
      </c>
      <c r="O50" s="36">
        <v>0</v>
      </c>
      <c r="P50" s="36">
        <v>0</v>
      </c>
      <c r="Q50" s="89"/>
      <c r="R50" s="32">
        <v>0</v>
      </c>
      <c r="S50" s="36">
        <v>0</v>
      </c>
      <c r="T50" s="36">
        <v>0</v>
      </c>
      <c r="U50" s="36">
        <v>0</v>
      </c>
      <c r="V50" s="89"/>
      <c r="W50" s="32">
        <v>0</v>
      </c>
      <c r="X50" s="36">
        <v>0</v>
      </c>
      <c r="Y50" s="36">
        <v>0</v>
      </c>
      <c r="Z50" s="36">
        <v>0</v>
      </c>
      <c r="AA50" s="89"/>
      <c r="AB50" s="32">
        <v>0</v>
      </c>
      <c r="AC50" s="36">
        <v>0</v>
      </c>
      <c r="AD50" s="36">
        <v>0</v>
      </c>
      <c r="AE50" s="36">
        <v>0</v>
      </c>
      <c r="AF50" s="89"/>
      <c r="AG50" s="32">
        <v>0</v>
      </c>
      <c r="AH50" s="36">
        <v>0</v>
      </c>
      <c r="AI50" s="36">
        <v>0</v>
      </c>
      <c r="AJ50" s="36">
        <v>0</v>
      </c>
      <c r="AK50" s="89"/>
      <c r="AL50" s="32">
        <v>0</v>
      </c>
      <c r="AM50" s="36">
        <v>0</v>
      </c>
      <c r="AN50" s="36">
        <v>0</v>
      </c>
      <c r="AO50" s="36">
        <v>0</v>
      </c>
      <c r="AQ50" s="61"/>
      <c r="AR50"/>
    </row>
    <row r="51" spans="1:44" ht="30" customHeight="1">
      <c r="A51" s="14">
        <v>39</v>
      </c>
      <c r="B51" s="49" t="s">
        <v>11</v>
      </c>
      <c r="C51" s="40">
        <v>17</v>
      </c>
      <c r="D51" s="41">
        <v>5</v>
      </c>
      <c r="E51" s="41">
        <v>2</v>
      </c>
      <c r="F51" s="41">
        <v>10</v>
      </c>
      <c r="G51" s="102"/>
      <c r="H51" s="32">
        <v>6</v>
      </c>
      <c r="I51" s="36">
        <v>3</v>
      </c>
      <c r="J51" s="36">
        <v>0</v>
      </c>
      <c r="K51" s="36">
        <v>3</v>
      </c>
      <c r="L51" s="89"/>
      <c r="M51" s="32">
        <v>6</v>
      </c>
      <c r="N51" s="36">
        <v>1</v>
      </c>
      <c r="O51" s="36">
        <v>1</v>
      </c>
      <c r="P51" s="36">
        <v>4</v>
      </c>
      <c r="Q51" s="89"/>
      <c r="R51" s="32">
        <v>3</v>
      </c>
      <c r="S51" s="36">
        <v>1</v>
      </c>
      <c r="T51" s="36">
        <v>0</v>
      </c>
      <c r="U51" s="36">
        <v>2</v>
      </c>
      <c r="V51" s="89"/>
      <c r="W51" s="32">
        <v>1</v>
      </c>
      <c r="X51" s="36">
        <v>0</v>
      </c>
      <c r="Y51" s="36">
        <v>0</v>
      </c>
      <c r="Z51" s="36">
        <v>1</v>
      </c>
      <c r="AA51" s="89"/>
      <c r="AB51" s="32">
        <v>0</v>
      </c>
      <c r="AC51" s="36">
        <v>0</v>
      </c>
      <c r="AD51" s="36">
        <v>0</v>
      </c>
      <c r="AE51" s="36">
        <v>0</v>
      </c>
      <c r="AF51" s="89"/>
      <c r="AG51" s="32">
        <v>1</v>
      </c>
      <c r="AH51" s="36">
        <v>0</v>
      </c>
      <c r="AI51" s="36">
        <v>1</v>
      </c>
      <c r="AJ51" s="36">
        <v>0</v>
      </c>
      <c r="AK51" s="89"/>
      <c r="AL51" s="32">
        <v>0</v>
      </c>
      <c r="AM51" s="36">
        <v>0</v>
      </c>
      <c r="AN51" s="36">
        <v>0</v>
      </c>
      <c r="AO51" s="36">
        <v>0</v>
      </c>
      <c r="AQ51" s="61"/>
      <c r="AR51"/>
    </row>
    <row r="52" spans="1:44" ht="30" customHeight="1">
      <c r="A52" s="14">
        <v>40</v>
      </c>
      <c r="B52" s="49" t="s">
        <v>12</v>
      </c>
      <c r="C52" s="40">
        <v>52</v>
      </c>
      <c r="D52" s="41">
        <v>4</v>
      </c>
      <c r="E52" s="41">
        <v>1</v>
      </c>
      <c r="F52" s="41">
        <v>47</v>
      </c>
      <c r="G52" s="102"/>
      <c r="H52" s="32">
        <v>32</v>
      </c>
      <c r="I52" s="36">
        <v>1</v>
      </c>
      <c r="J52" s="36">
        <v>0</v>
      </c>
      <c r="K52" s="36">
        <v>31</v>
      </c>
      <c r="L52" s="89"/>
      <c r="M52" s="32">
        <v>8</v>
      </c>
      <c r="N52" s="36">
        <v>0</v>
      </c>
      <c r="O52" s="36">
        <v>0</v>
      </c>
      <c r="P52" s="36">
        <v>8</v>
      </c>
      <c r="Q52" s="89"/>
      <c r="R52" s="32">
        <v>3</v>
      </c>
      <c r="S52" s="36">
        <v>0</v>
      </c>
      <c r="T52" s="36">
        <v>0</v>
      </c>
      <c r="U52" s="36">
        <v>3</v>
      </c>
      <c r="V52" s="89"/>
      <c r="W52" s="32">
        <v>0</v>
      </c>
      <c r="X52" s="36">
        <v>0</v>
      </c>
      <c r="Y52" s="36">
        <v>0</v>
      </c>
      <c r="Z52" s="36">
        <v>0</v>
      </c>
      <c r="AA52" s="89"/>
      <c r="AB52" s="32">
        <v>3</v>
      </c>
      <c r="AC52" s="36">
        <v>1</v>
      </c>
      <c r="AD52" s="36">
        <v>0</v>
      </c>
      <c r="AE52" s="36">
        <v>2</v>
      </c>
      <c r="AF52" s="89"/>
      <c r="AG52" s="32">
        <v>5</v>
      </c>
      <c r="AH52" s="36">
        <v>1</v>
      </c>
      <c r="AI52" s="36">
        <v>1</v>
      </c>
      <c r="AJ52" s="36">
        <v>3</v>
      </c>
      <c r="AK52" s="89"/>
      <c r="AL52" s="32">
        <v>1</v>
      </c>
      <c r="AM52" s="36">
        <v>1</v>
      </c>
      <c r="AN52" s="36">
        <v>0</v>
      </c>
      <c r="AO52" s="36">
        <v>0</v>
      </c>
      <c r="AQ52" s="61"/>
      <c r="AR52"/>
    </row>
    <row r="53" spans="1:44" ht="30" customHeight="1">
      <c r="A53" s="14">
        <v>41</v>
      </c>
      <c r="B53" s="49" t="s">
        <v>66</v>
      </c>
      <c r="C53" s="40">
        <v>15</v>
      </c>
      <c r="D53" s="41">
        <v>14</v>
      </c>
      <c r="E53" s="41">
        <v>1</v>
      </c>
      <c r="F53" s="41">
        <v>0</v>
      </c>
      <c r="G53" s="102"/>
      <c r="H53" s="32">
        <v>14</v>
      </c>
      <c r="I53" s="36">
        <v>14</v>
      </c>
      <c r="J53" s="36">
        <v>0</v>
      </c>
      <c r="K53" s="36">
        <v>0</v>
      </c>
      <c r="L53" s="89"/>
      <c r="M53" s="32">
        <v>0</v>
      </c>
      <c r="N53" s="36">
        <v>0</v>
      </c>
      <c r="O53" s="36">
        <v>0</v>
      </c>
      <c r="P53" s="36">
        <v>0</v>
      </c>
      <c r="Q53" s="89"/>
      <c r="R53" s="32">
        <v>0</v>
      </c>
      <c r="S53" s="36">
        <v>0</v>
      </c>
      <c r="T53" s="36">
        <v>0</v>
      </c>
      <c r="U53" s="36">
        <v>0</v>
      </c>
      <c r="V53" s="89"/>
      <c r="W53" s="32">
        <v>0</v>
      </c>
      <c r="X53" s="36">
        <v>0</v>
      </c>
      <c r="Y53" s="36">
        <v>0</v>
      </c>
      <c r="Z53" s="36">
        <v>0</v>
      </c>
      <c r="AA53" s="89"/>
      <c r="AB53" s="32">
        <v>0</v>
      </c>
      <c r="AC53" s="36">
        <v>0</v>
      </c>
      <c r="AD53" s="36">
        <v>0</v>
      </c>
      <c r="AE53" s="36">
        <v>0</v>
      </c>
      <c r="AF53" s="89"/>
      <c r="AG53" s="32">
        <v>0</v>
      </c>
      <c r="AH53" s="36">
        <v>0</v>
      </c>
      <c r="AI53" s="36">
        <v>0</v>
      </c>
      <c r="AJ53" s="36">
        <v>0</v>
      </c>
      <c r="AK53" s="89"/>
      <c r="AL53" s="32">
        <v>1</v>
      </c>
      <c r="AM53" s="36">
        <v>0</v>
      </c>
      <c r="AN53" s="36">
        <v>1</v>
      </c>
      <c r="AO53" s="36">
        <v>0</v>
      </c>
      <c r="AQ53" s="61"/>
      <c r="AR53"/>
    </row>
    <row r="54" spans="1:44" ht="30" customHeight="1">
      <c r="A54" s="15">
        <v>42</v>
      </c>
      <c r="B54" s="49" t="s">
        <v>67</v>
      </c>
      <c r="C54" s="40">
        <v>61</v>
      </c>
      <c r="D54" s="41">
        <v>30</v>
      </c>
      <c r="E54" s="41">
        <v>6</v>
      </c>
      <c r="F54" s="41">
        <v>25</v>
      </c>
      <c r="G54" s="102"/>
      <c r="H54" s="32">
        <v>57</v>
      </c>
      <c r="I54" s="36">
        <v>28</v>
      </c>
      <c r="J54" s="36">
        <v>6</v>
      </c>
      <c r="K54" s="36">
        <v>23</v>
      </c>
      <c r="L54" s="89"/>
      <c r="M54" s="32">
        <v>0</v>
      </c>
      <c r="N54" s="36">
        <v>0</v>
      </c>
      <c r="O54" s="36">
        <v>0</v>
      </c>
      <c r="P54" s="36">
        <v>0</v>
      </c>
      <c r="Q54" s="89"/>
      <c r="R54" s="32">
        <v>0</v>
      </c>
      <c r="S54" s="36">
        <v>0</v>
      </c>
      <c r="T54" s="36">
        <v>0</v>
      </c>
      <c r="U54" s="36">
        <v>0</v>
      </c>
      <c r="V54" s="89"/>
      <c r="W54" s="32">
        <v>0</v>
      </c>
      <c r="X54" s="36">
        <v>0</v>
      </c>
      <c r="Y54" s="36">
        <v>0</v>
      </c>
      <c r="Z54" s="36">
        <v>0</v>
      </c>
      <c r="AA54" s="89"/>
      <c r="AB54" s="32">
        <v>0</v>
      </c>
      <c r="AC54" s="36">
        <v>0</v>
      </c>
      <c r="AD54" s="36">
        <v>0</v>
      </c>
      <c r="AE54" s="36">
        <v>0</v>
      </c>
      <c r="AF54" s="89"/>
      <c r="AG54" s="32">
        <v>2</v>
      </c>
      <c r="AH54" s="36">
        <v>1</v>
      </c>
      <c r="AI54" s="36">
        <v>0</v>
      </c>
      <c r="AJ54" s="36">
        <v>1</v>
      </c>
      <c r="AK54" s="89"/>
      <c r="AL54" s="32">
        <v>2</v>
      </c>
      <c r="AM54" s="36">
        <v>1</v>
      </c>
      <c r="AN54" s="36">
        <v>0</v>
      </c>
      <c r="AO54" s="36">
        <v>1</v>
      </c>
      <c r="AQ54" s="61"/>
      <c r="AR54"/>
    </row>
    <row r="55" spans="1:44" ht="39.75" customHeight="1">
      <c r="A55" s="94"/>
      <c r="B55" s="95" t="s">
        <v>27</v>
      </c>
      <c r="C55" s="80">
        <f>SUM(C56:C69)</f>
        <v>321</v>
      </c>
      <c r="D55" s="80">
        <f>SUM(D56:D69)</f>
        <v>208</v>
      </c>
      <c r="E55" s="80">
        <f>SUM(E56:E69)</f>
        <v>30</v>
      </c>
      <c r="F55" s="80">
        <f>SUM(F56:F69)</f>
        <v>83</v>
      </c>
      <c r="G55" s="87"/>
      <c r="H55" s="80">
        <f>SUM(H56:H69)</f>
        <v>194</v>
      </c>
      <c r="I55" s="80">
        <f>SUM(I56:I69)</f>
        <v>128</v>
      </c>
      <c r="J55" s="80">
        <f>SUM(J56:J69)</f>
        <v>16</v>
      </c>
      <c r="K55" s="80">
        <f>SUM(K56:K69)</f>
        <v>50</v>
      </c>
      <c r="L55" s="87"/>
      <c r="M55" s="80">
        <f>SUM(M56:M69)</f>
        <v>46</v>
      </c>
      <c r="N55" s="80">
        <f>SUM(N56:N69)</f>
        <v>28</v>
      </c>
      <c r="O55" s="80">
        <f>SUM(O56:O69)</f>
        <v>5</v>
      </c>
      <c r="P55" s="80">
        <f>SUM(P56:P69)</f>
        <v>13</v>
      </c>
      <c r="Q55" s="87"/>
      <c r="R55" s="80">
        <f>SUM(R56:R69)</f>
        <v>17</v>
      </c>
      <c r="S55" s="80">
        <f>SUM(S56:S69)</f>
        <v>6</v>
      </c>
      <c r="T55" s="80">
        <f>SUM(T56:T69)</f>
        <v>1</v>
      </c>
      <c r="U55" s="80">
        <f>SUM(U56:U69)</f>
        <v>10</v>
      </c>
      <c r="V55" s="87"/>
      <c r="W55" s="80">
        <f>SUM(W56:W69)</f>
        <v>4</v>
      </c>
      <c r="X55" s="80">
        <f>SUM(X56:X69)</f>
        <v>2</v>
      </c>
      <c r="Y55" s="80">
        <f>SUM(Y56:Y69)</f>
        <v>0</v>
      </c>
      <c r="Z55" s="80">
        <f>SUM(Z56:Z69)</f>
        <v>2</v>
      </c>
      <c r="AA55" s="87"/>
      <c r="AB55" s="80">
        <f>SUM(AB56:AB69)</f>
        <v>15</v>
      </c>
      <c r="AC55" s="80">
        <f>SUM(AC56:AC69)</f>
        <v>9</v>
      </c>
      <c r="AD55" s="80">
        <f>SUM(AD56:AD69)</f>
        <v>3</v>
      </c>
      <c r="AE55" s="80">
        <f>SUM(AE56:AE69)</f>
        <v>3</v>
      </c>
      <c r="AF55" s="87"/>
      <c r="AG55" s="80">
        <f>SUM(AG56:AG69)</f>
        <v>26</v>
      </c>
      <c r="AH55" s="80">
        <f>SUM(AH56:AH69)</f>
        <v>24</v>
      </c>
      <c r="AI55" s="80">
        <f>SUM(AI56:AI69)</f>
        <v>1</v>
      </c>
      <c r="AJ55" s="80">
        <f>SUM(AJ56:AJ69)</f>
        <v>1</v>
      </c>
      <c r="AK55" s="87"/>
      <c r="AL55" s="80">
        <f>SUM(AL56:AL69)</f>
        <v>20</v>
      </c>
      <c r="AM55" s="80">
        <f>SUM(AM56:AM69)</f>
        <v>11</v>
      </c>
      <c r="AN55" s="80">
        <f>SUM(AN56:AN69)</f>
        <v>4</v>
      </c>
      <c r="AO55" s="96">
        <f>SUM(AO56:AO69)</f>
        <v>5</v>
      </c>
      <c r="AQ55" s="61"/>
      <c r="AR55"/>
    </row>
    <row r="56" spans="1:44" ht="30" customHeight="1">
      <c r="A56" s="14">
        <v>43</v>
      </c>
      <c r="B56" s="45" t="s">
        <v>14</v>
      </c>
      <c r="C56" s="40">
        <v>67</v>
      </c>
      <c r="D56" s="40">
        <v>51</v>
      </c>
      <c r="E56" s="40">
        <v>8</v>
      </c>
      <c r="F56" s="40">
        <v>8</v>
      </c>
      <c r="G56" s="101"/>
      <c r="H56" s="32">
        <v>52</v>
      </c>
      <c r="I56" s="32">
        <v>39</v>
      </c>
      <c r="J56" s="32">
        <v>6</v>
      </c>
      <c r="K56" s="32">
        <v>7</v>
      </c>
      <c r="L56" s="88"/>
      <c r="M56" s="32">
        <v>1</v>
      </c>
      <c r="N56" s="32">
        <v>0</v>
      </c>
      <c r="O56" s="32">
        <v>1</v>
      </c>
      <c r="P56" s="32">
        <v>0</v>
      </c>
      <c r="Q56" s="88"/>
      <c r="R56" s="32">
        <v>2</v>
      </c>
      <c r="S56" s="32">
        <v>1</v>
      </c>
      <c r="T56" s="32">
        <v>1</v>
      </c>
      <c r="U56" s="32">
        <v>0</v>
      </c>
      <c r="V56" s="88"/>
      <c r="W56" s="32">
        <v>0</v>
      </c>
      <c r="X56" s="32">
        <v>0</v>
      </c>
      <c r="Y56" s="32">
        <v>0</v>
      </c>
      <c r="Z56" s="32">
        <v>0</v>
      </c>
      <c r="AA56" s="88"/>
      <c r="AB56" s="32">
        <v>0</v>
      </c>
      <c r="AC56" s="32">
        <v>0</v>
      </c>
      <c r="AD56" s="32">
        <v>0</v>
      </c>
      <c r="AE56" s="32">
        <v>0</v>
      </c>
      <c r="AF56" s="88"/>
      <c r="AG56" s="32">
        <v>9</v>
      </c>
      <c r="AH56" s="32">
        <v>9</v>
      </c>
      <c r="AI56" s="32">
        <v>0</v>
      </c>
      <c r="AJ56" s="32">
        <v>0</v>
      </c>
      <c r="AK56" s="88"/>
      <c r="AL56" s="32">
        <v>3</v>
      </c>
      <c r="AM56" s="32">
        <v>2</v>
      </c>
      <c r="AN56" s="32">
        <v>0</v>
      </c>
      <c r="AO56" s="32">
        <v>1</v>
      </c>
      <c r="AQ56" s="61"/>
      <c r="AR56"/>
    </row>
    <row r="57" spans="1:44" ht="30" customHeight="1">
      <c r="A57" s="14">
        <v>44</v>
      </c>
      <c r="B57" s="46" t="s">
        <v>54</v>
      </c>
      <c r="C57" s="40">
        <v>3</v>
      </c>
      <c r="D57" s="41">
        <v>0</v>
      </c>
      <c r="E57" s="41">
        <v>1</v>
      </c>
      <c r="F57" s="41">
        <v>2</v>
      </c>
      <c r="G57" s="102"/>
      <c r="H57" s="32">
        <v>0</v>
      </c>
      <c r="I57" s="36">
        <v>0</v>
      </c>
      <c r="J57" s="36">
        <v>0</v>
      </c>
      <c r="K57" s="36">
        <v>0</v>
      </c>
      <c r="L57" s="89"/>
      <c r="M57" s="32">
        <v>0</v>
      </c>
      <c r="N57" s="36">
        <v>0</v>
      </c>
      <c r="O57" s="36">
        <v>0</v>
      </c>
      <c r="P57" s="36">
        <v>0</v>
      </c>
      <c r="Q57" s="89"/>
      <c r="R57" s="32">
        <v>0</v>
      </c>
      <c r="S57" s="36">
        <v>0</v>
      </c>
      <c r="T57" s="36">
        <v>0</v>
      </c>
      <c r="U57" s="36">
        <v>0</v>
      </c>
      <c r="V57" s="89"/>
      <c r="W57" s="32">
        <v>0</v>
      </c>
      <c r="X57" s="36">
        <v>0</v>
      </c>
      <c r="Y57" s="36">
        <v>0</v>
      </c>
      <c r="Z57" s="36">
        <v>0</v>
      </c>
      <c r="AA57" s="89"/>
      <c r="AB57" s="32">
        <v>0</v>
      </c>
      <c r="AC57" s="36">
        <v>0</v>
      </c>
      <c r="AD57" s="36">
        <v>0</v>
      </c>
      <c r="AE57" s="36">
        <v>0</v>
      </c>
      <c r="AF57" s="89"/>
      <c r="AG57" s="32">
        <v>0</v>
      </c>
      <c r="AH57" s="36">
        <v>0</v>
      </c>
      <c r="AI57" s="36">
        <v>0</v>
      </c>
      <c r="AJ57" s="36">
        <v>0</v>
      </c>
      <c r="AK57" s="89"/>
      <c r="AL57" s="32">
        <v>3</v>
      </c>
      <c r="AM57" s="36">
        <v>0</v>
      </c>
      <c r="AN57" s="36">
        <v>1</v>
      </c>
      <c r="AO57" s="36">
        <v>2</v>
      </c>
      <c r="AQ57" s="61"/>
      <c r="AR57"/>
    </row>
    <row r="58" spans="1:44" ht="30" customHeight="1">
      <c r="A58" s="14">
        <v>45</v>
      </c>
      <c r="B58" s="46" t="s">
        <v>55</v>
      </c>
      <c r="C58" s="40">
        <v>0</v>
      </c>
      <c r="D58" s="41">
        <v>0</v>
      </c>
      <c r="E58" s="41">
        <v>0</v>
      </c>
      <c r="F58" s="41">
        <v>0</v>
      </c>
      <c r="G58" s="102"/>
      <c r="H58" s="32">
        <v>0</v>
      </c>
      <c r="I58" s="36">
        <v>0</v>
      </c>
      <c r="J58" s="36">
        <v>0</v>
      </c>
      <c r="K58" s="36">
        <v>0</v>
      </c>
      <c r="L58" s="89"/>
      <c r="M58" s="32">
        <v>0</v>
      </c>
      <c r="N58" s="36">
        <v>0</v>
      </c>
      <c r="O58" s="36">
        <v>0</v>
      </c>
      <c r="P58" s="36">
        <v>0</v>
      </c>
      <c r="Q58" s="89"/>
      <c r="R58" s="32">
        <v>0</v>
      </c>
      <c r="S58" s="36">
        <v>0</v>
      </c>
      <c r="T58" s="36">
        <v>0</v>
      </c>
      <c r="U58" s="36">
        <v>0</v>
      </c>
      <c r="V58" s="89"/>
      <c r="W58" s="32">
        <v>0</v>
      </c>
      <c r="X58" s="36">
        <v>0</v>
      </c>
      <c r="Y58" s="36">
        <v>0</v>
      </c>
      <c r="Z58" s="36">
        <v>0</v>
      </c>
      <c r="AA58" s="89"/>
      <c r="AB58" s="32">
        <v>0</v>
      </c>
      <c r="AC58" s="36">
        <v>0</v>
      </c>
      <c r="AD58" s="36">
        <v>0</v>
      </c>
      <c r="AE58" s="36">
        <v>0</v>
      </c>
      <c r="AF58" s="89"/>
      <c r="AG58" s="32">
        <v>0</v>
      </c>
      <c r="AH58" s="36">
        <v>0</v>
      </c>
      <c r="AI58" s="36">
        <v>0</v>
      </c>
      <c r="AJ58" s="36">
        <v>0</v>
      </c>
      <c r="AK58" s="89"/>
      <c r="AL58" s="32">
        <v>0</v>
      </c>
      <c r="AM58" s="36">
        <v>0</v>
      </c>
      <c r="AN58" s="36">
        <v>0</v>
      </c>
      <c r="AO58" s="36">
        <v>0</v>
      </c>
      <c r="AQ58" s="61"/>
      <c r="AR58"/>
    </row>
    <row r="59" spans="1:44" ht="30" customHeight="1">
      <c r="A59" s="14">
        <v>46</v>
      </c>
      <c r="B59" s="46" t="s">
        <v>24</v>
      </c>
      <c r="C59" s="40">
        <v>29</v>
      </c>
      <c r="D59" s="41">
        <v>11</v>
      </c>
      <c r="E59" s="41">
        <v>4</v>
      </c>
      <c r="F59" s="41">
        <v>14</v>
      </c>
      <c r="G59" s="102"/>
      <c r="H59" s="32">
        <v>22</v>
      </c>
      <c r="I59" s="36">
        <v>8</v>
      </c>
      <c r="J59" s="36">
        <v>3</v>
      </c>
      <c r="K59" s="36">
        <v>11</v>
      </c>
      <c r="L59" s="89"/>
      <c r="M59" s="32">
        <v>3</v>
      </c>
      <c r="N59" s="36">
        <v>2</v>
      </c>
      <c r="O59" s="36">
        <v>1</v>
      </c>
      <c r="P59" s="36">
        <v>0</v>
      </c>
      <c r="Q59" s="89">
        <v>3</v>
      </c>
      <c r="R59" s="32">
        <v>3</v>
      </c>
      <c r="S59" s="36">
        <v>1</v>
      </c>
      <c r="T59" s="36">
        <v>0</v>
      </c>
      <c r="U59" s="36">
        <v>2</v>
      </c>
      <c r="V59" s="89"/>
      <c r="W59" s="32">
        <v>1</v>
      </c>
      <c r="X59" s="36">
        <v>0</v>
      </c>
      <c r="Y59" s="36">
        <v>0</v>
      </c>
      <c r="Z59" s="36">
        <v>1</v>
      </c>
      <c r="AA59" s="89"/>
      <c r="AB59" s="32">
        <v>0</v>
      </c>
      <c r="AC59" s="36">
        <v>0</v>
      </c>
      <c r="AD59" s="36">
        <v>0</v>
      </c>
      <c r="AE59" s="36">
        <v>0</v>
      </c>
      <c r="AF59" s="89"/>
      <c r="AG59" s="32">
        <v>0</v>
      </c>
      <c r="AH59" s="36">
        <v>0</v>
      </c>
      <c r="AI59" s="36">
        <v>0</v>
      </c>
      <c r="AJ59" s="36">
        <v>0</v>
      </c>
      <c r="AK59" s="89"/>
      <c r="AL59" s="32">
        <v>0</v>
      </c>
      <c r="AM59" s="36">
        <v>0</v>
      </c>
      <c r="AN59" s="36">
        <v>0</v>
      </c>
      <c r="AO59" s="36">
        <v>0</v>
      </c>
      <c r="AQ59" s="61"/>
      <c r="AR59"/>
    </row>
    <row r="60" spans="1:44" ht="30" customHeight="1">
      <c r="A60" s="14">
        <v>47</v>
      </c>
      <c r="B60" s="46" t="s">
        <v>68</v>
      </c>
      <c r="C60" s="40">
        <v>0</v>
      </c>
      <c r="D60" s="41">
        <v>0</v>
      </c>
      <c r="E60" s="41">
        <v>0</v>
      </c>
      <c r="F60" s="41">
        <v>0</v>
      </c>
      <c r="G60" s="102"/>
      <c r="H60" s="32">
        <v>0</v>
      </c>
      <c r="I60" s="36">
        <v>0</v>
      </c>
      <c r="J60" s="36">
        <v>0</v>
      </c>
      <c r="K60" s="36">
        <v>0</v>
      </c>
      <c r="L60" s="89"/>
      <c r="M60" s="32">
        <v>0</v>
      </c>
      <c r="N60" s="36">
        <v>0</v>
      </c>
      <c r="O60" s="36">
        <v>0</v>
      </c>
      <c r="P60" s="36">
        <v>0</v>
      </c>
      <c r="Q60" s="89"/>
      <c r="R60" s="32">
        <v>0</v>
      </c>
      <c r="S60" s="36">
        <v>0</v>
      </c>
      <c r="T60" s="36">
        <v>0</v>
      </c>
      <c r="U60" s="36">
        <v>0</v>
      </c>
      <c r="V60" s="89"/>
      <c r="W60" s="32">
        <v>0</v>
      </c>
      <c r="X60" s="36">
        <v>0</v>
      </c>
      <c r="Y60" s="36">
        <v>0</v>
      </c>
      <c r="Z60" s="36">
        <v>0</v>
      </c>
      <c r="AA60" s="89"/>
      <c r="AB60" s="32">
        <v>0</v>
      </c>
      <c r="AC60" s="36">
        <v>0</v>
      </c>
      <c r="AD60" s="36">
        <v>0</v>
      </c>
      <c r="AE60" s="36">
        <v>0</v>
      </c>
      <c r="AF60" s="89"/>
      <c r="AG60" s="32">
        <v>0</v>
      </c>
      <c r="AH60" s="36">
        <v>0</v>
      </c>
      <c r="AI60" s="36">
        <v>0</v>
      </c>
      <c r="AJ60" s="36">
        <v>0</v>
      </c>
      <c r="AK60" s="89"/>
      <c r="AL60" s="32">
        <v>0</v>
      </c>
      <c r="AM60" s="36">
        <v>0</v>
      </c>
      <c r="AN60" s="36">
        <v>0</v>
      </c>
      <c r="AO60" s="36">
        <v>0</v>
      </c>
      <c r="AQ60" s="61"/>
      <c r="AR60"/>
    </row>
    <row r="61" spans="1:44" ht="30" customHeight="1">
      <c r="A61" s="14">
        <v>48</v>
      </c>
      <c r="B61" s="46" t="s">
        <v>69</v>
      </c>
      <c r="C61" s="40">
        <v>7</v>
      </c>
      <c r="D61" s="41">
        <v>7</v>
      </c>
      <c r="E61" s="41">
        <v>0</v>
      </c>
      <c r="F61" s="41">
        <v>0</v>
      </c>
      <c r="G61" s="102"/>
      <c r="H61" s="32">
        <v>2</v>
      </c>
      <c r="I61" s="36">
        <v>2</v>
      </c>
      <c r="J61" s="36">
        <v>0</v>
      </c>
      <c r="K61" s="36">
        <v>0</v>
      </c>
      <c r="L61" s="89"/>
      <c r="M61" s="32">
        <v>4</v>
      </c>
      <c r="N61" s="36">
        <v>4</v>
      </c>
      <c r="O61" s="36">
        <v>0</v>
      </c>
      <c r="P61" s="36">
        <v>0</v>
      </c>
      <c r="Q61" s="89"/>
      <c r="R61" s="32">
        <v>0</v>
      </c>
      <c r="S61" s="36">
        <v>0</v>
      </c>
      <c r="T61" s="36">
        <v>0</v>
      </c>
      <c r="U61" s="36">
        <v>0</v>
      </c>
      <c r="V61" s="89"/>
      <c r="W61" s="32">
        <v>0</v>
      </c>
      <c r="X61" s="36">
        <v>0</v>
      </c>
      <c r="Y61" s="36">
        <v>0</v>
      </c>
      <c r="Z61" s="36">
        <v>0</v>
      </c>
      <c r="AA61" s="89"/>
      <c r="AB61" s="32">
        <v>0</v>
      </c>
      <c r="AC61" s="36">
        <v>0</v>
      </c>
      <c r="AD61" s="36">
        <v>0</v>
      </c>
      <c r="AE61" s="36">
        <v>0</v>
      </c>
      <c r="AF61" s="89"/>
      <c r="AG61" s="32">
        <v>0</v>
      </c>
      <c r="AH61" s="36">
        <v>0</v>
      </c>
      <c r="AI61" s="36">
        <v>0</v>
      </c>
      <c r="AJ61" s="36">
        <v>0</v>
      </c>
      <c r="AK61" s="89"/>
      <c r="AL61" s="32">
        <v>1</v>
      </c>
      <c r="AM61" s="36">
        <v>1</v>
      </c>
      <c r="AN61" s="36">
        <v>0</v>
      </c>
      <c r="AO61" s="36">
        <v>0</v>
      </c>
      <c r="AQ61" s="61"/>
      <c r="AR61"/>
    </row>
    <row r="62" spans="1:44" ht="30" customHeight="1">
      <c r="A62" s="14">
        <v>49</v>
      </c>
      <c r="B62" s="46" t="s">
        <v>56</v>
      </c>
      <c r="C62" s="40">
        <v>0</v>
      </c>
      <c r="D62" s="41">
        <v>0</v>
      </c>
      <c r="E62" s="41">
        <v>0</v>
      </c>
      <c r="F62" s="41">
        <v>0</v>
      </c>
      <c r="G62" s="102"/>
      <c r="H62" s="32">
        <v>0</v>
      </c>
      <c r="I62" s="36">
        <v>0</v>
      </c>
      <c r="J62" s="36">
        <v>0</v>
      </c>
      <c r="K62" s="36">
        <v>0</v>
      </c>
      <c r="L62" s="89"/>
      <c r="M62" s="32">
        <v>0</v>
      </c>
      <c r="N62" s="36">
        <v>0</v>
      </c>
      <c r="O62" s="36">
        <v>0</v>
      </c>
      <c r="P62" s="36">
        <v>0</v>
      </c>
      <c r="Q62" s="89"/>
      <c r="R62" s="32">
        <v>0</v>
      </c>
      <c r="S62" s="36">
        <v>0</v>
      </c>
      <c r="T62" s="36">
        <v>0</v>
      </c>
      <c r="U62" s="36">
        <v>0</v>
      </c>
      <c r="V62" s="89"/>
      <c r="W62" s="32">
        <v>0</v>
      </c>
      <c r="X62" s="36">
        <v>0</v>
      </c>
      <c r="Y62" s="36">
        <v>0</v>
      </c>
      <c r="Z62" s="36">
        <v>0</v>
      </c>
      <c r="AA62" s="89"/>
      <c r="AB62" s="32">
        <v>0</v>
      </c>
      <c r="AC62" s="36">
        <v>0</v>
      </c>
      <c r="AD62" s="36">
        <v>0</v>
      </c>
      <c r="AE62" s="36">
        <v>0</v>
      </c>
      <c r="AF62" s="89"/>
      <c r="AG62" s="32">
        <v>0</v>
      </c>
      <c r="AH62" s="36">
        <v>0</v>
      </c>
      <c r="AI62" s="36">
        <v>0</v>
      </c>
      <c r="AJ62" s="36">
        <v>0</v>
      </c>
      <c r="AK62" s="89"/>
      <c r="AL62" s="32">
        <v>0</v>
      </c>
      <c r="AM62" s="36">
        <v>0</v>
      </c>
      <c r="AN62" s="36">
        <v>0</v>
      </c>
      <c r="AO62" s="36">
        <v>0</v>
      </c>
      <c r="AQ62" s="61"/>
      <c r="AR62"/>
    </row>
    <row r="63" spans="1:44" ht="30" customHeight="1">
      <c r="A63" s="14">
        <v>50</v>
      </c>
      <c r="B63" s="46" t="s">
        <v>70</v>
      </c>
      <c r="C63" s="40">
        <v>6</v>
      </c>
      <c r="D63" s="41">
        <v>2</v>
      </c>
      <c r="E63" s="41">
        <v>3</v>
      </c>
      <c r="F63" s="41">
        <v>1</v>
      </c>
      <c r="G63" s="89"/>
      <c r="H63" s="32">
        <v>5</v>
      </c>
      <c r="I63" s="36">
        <v>2</v>
      </c>
      <c r="J63" s="36">
        <v>2</v>
      </c>
      <c r="K63" s="36">
        <v>1</v>
      </c>
      <c r="L63" s="89"/>
      <c r="M63" s="32">
        <v>1</v>
      </c>
      <c r="N63" s="36">
        <v>0</v>
      </c>
      <c r="O63" s="36">
        <v>1</v>
      </c>
      <c r="P63" s="36">
        <v>0</v>
      </c>
      <c r="Q63" s="89"/>
      <c r="R63" s="32">
        <v>0</v>
      </c>
      <c r="S63" s="36">
        <v>0</v>
      </c>
      <c r="T63" s="36">
        <v>0</v>
      </c>
      <c r="U63" s="36">
        <v>0</v>
      </c>
      <c r="V63" s="89"/>
      <c r="W63" s="32">
        <v>0</v>
      </c>
      <c r="X63" s="36">
        <v>0</v>
      </c>
      <c r="Y63" s="36">
        <v>0</v>
      </c>
      <c r="Z63" s="36">
        <v>0</v>
      </c>
      <c r="AA63" s="89"/>
      <c r="AB63" s="32">
        <v>0</v>
      </c>
      <c r="AC63" s="36">
        <v>0</v>
      </c>
      <c r="AD63" s="36">
        <v>0</v>
      </c>
      <c r="AE63" s="36">
        <v>0</v>
      </c>
      <c r="AF63" s="89"/>
      <c r="AG63" s="32">
        <v>0</v>
      </c>
      <c r="AH63" s="36">
        <v>0</v>
      </c>
      <c r="AI63" s="36">
        <v>0</v>
      </c>
      <c r="AJ63" s="36">
        <v>0</v>
      </c>
      <c r="AK63" s="89"/>
      <c r="AL63" s="32">
        <v>0</v>
      </c>
      <c r="AM63" s="36">
        <v>0</v>
      </c>
      <c r="AN63" s="36">
        <v>0</v>
      </c>
      <c r="AO63" s="36">
        <v>0</v>
      </c>
      <c r="AQ63" s="61"/>
      <c r="AR63" s="73"/>
    </row>
    <row r="64" spans="1:44" ht="30" customHeight="1">
      <c r="A64" s="14">
        <v>51</v>
      </c>
      <c r="B64" s="46" t="s">
        <v>71</v>
      </c>
      <c r="C64" s="40">
        <v>48</v>
      </c>
      <c r="D64" s="41">
        <v>42</v>
      </c>
      <c r="E64" s="41">
        <v>3</v>
      </c>
      <c r="F64" s="41">
        <v>3</v>
      </c>
      <c r="G64" s="102"/>
      <c r="H64" s="32">
        <v>22</v>
      </c>
      <c r="I64" s="36">
        <v>19</v>
      </c>
      <c r="J64" s="36">
        <v>1</v>
      </c>
      <c r="K64" s="36">
        <v>2</v>
      </c>
      <c r="L64" s="89"/>
      <c r="M64" s="32">
        <v>4</v>
      </c>
      <c r="N64" s="36">
        <v>2</v>
      </c>
      <c r="O64" s="36">
        <v>1</v>
      </c>
      <c r="P64" s="36">
        <v>1</v>
      </c>
      <c r="Q64" s="89"/>
      <c r="R64" s="32">
        <v>3</v>
      </c>
      <c r="S64" s="36">
        <v>3</v>
      </c>
      <c r="T64" s="36">
        <v>0</v>
      </c>
      <c r="U64" s="36">
        <v>0</v>
      </c>
      <c r="V64" s="89"/>
      <c r="W64" s="32">
        <v>1</v>
      </c>
      <c r="X64" s="36">
        <v>1</v>
      </c>
      <c r="Y64" s="36">
        <v>0</v>
      </c>
      <c r="Z64" s="36">
        <v>0</v>
      </c>
      <c r="AA64" s="89"/>
      <c r="AB64" s="32">
        <v>4</v>
      </c>
      <c r="AC64" s="36">
        <v>3</v>
      </c>
      <c r="AD64" s="36">
        <v>1</v>
      </c>
      <c r="AE64" s="36">
        <v>0</v>
      </c>
      <c r="AF64" s="89"/>
      <c r="AG64" s="32">
        <v>8</v>
      </c>
      <c r="AH64" s="36">
        <v>8</v>
      </c>
      <c r="AI64" s="36">
        <v>0</v>
      </c>
      <c r="AJ64" s="36">
        <v>0</v>
      </c>
      <c r="AK64" s="89"/>
      <c r="AL64" s="32">
        <v>6</v>
      </c>
      <c r="AM64" s="36">
        <v>6</v>
      </c>
      <c r="AN64" s="36">
        <v>0</v>
      </c>
      <c r="AO64" s="36">
        <v>0</v>
      </c>
      <c r="AQ64" s="61"/>
      <c r="AR64"/>
    </row>
    <row r="65" spans="1:44" ht="30" customHeight="1">
      <c r="A65" s="14">
        <v>52</v>
      </c>
      <c r="B65" s="46" t="s">
        <v>72</v>
      </c>
      <c r="C65" s="40">
        <v>3</v>
      </c>
      <c r="D65" s="41">
        <v>1</v>
      </c>
      <c r="E65" s="41">
        <v>0</v>
      </c>
      <c r="F65" s="41">
        <v>2</v>
      </c>
      <c r="G65" s="102"/>
      <c r="H65" s="32">
        <v>3</v>
      </c>
      <c r="I65" s="36">
        <v>1</v>
      </c>
      <c r="J65" s="36">
        <v>0</v>
      </c>
      <c r="K65" s="36">
        <v>2</v>
      </c>
      <c r="L65" s="89"/>
      <c r="M65" s="32">
        <v>0</v>
      </c>
      <c r="N65" s="36">
        <v>0</v>
      </c>
      <c r="O65" s="36">
        <v>0</v>
      </c>
      <c r="P65" s="36">
        <v>0</v>
      </c>
      <c r="Q65" s="89"/>
      <c r="R65" s="32">
        <v>0</v>
      </c>
      <c r="S65" s="36">
        <v>0</v>
      </c>
      <c r="T65" s="36">
        <v>0</v>
      </c>
      <c r="U65" s="36">
        <v>0</v>
      </c>
      <c r="V65" s="89"/>
      <c r="W65" s="32">
        <v>0</v>
      </c>
      <c r="X65" s="36">
        <v>0</v>
      </c>
      <c r="Y65" s="36">
        <v>0</v>
      </c>
      <c r="Z65" s="36">
        <v>0</v>
      </c>
      <c r="AA65" s="89"/>
      <c r="AB65" s="32">
        <v>0</v>
      </c>
      <c r="AC65" s="36">
        <v>0</v>
      </c>
      <c r="AD65" s="36">
        <v>0</v>
      </c>
      <c r="AE65" s="36">
        <v>0</v>
      </c>
      <c r="AF65" s="89"/>
      <c r="AG65" s="32">
        <v>0</v>
      </c>
      <c r="AH65" s="36">
        <v>0</v>
      </c>
      <c r="AI65" s="36">
        <v>0</v>
      </c>
      <c r="AJ65" s="36">
        <v>0</v>
      </c>
      <c r="AK65" s="89"/>
      <c r="AL65" s="32">
        <v>0</v>
      </c>
      <c r="AM65" s="36">
        <v>0</v>
      </c>
      <c r="AN65" s="36">
        <v>0</v>
      </c>
      <c r="AO65" s="36">
        <v>0</v>
      </c>
      <c r="AQ65" s="61"/>
      <c r="AR65"/>
    </row>
    <row r="66" spans="1:44" ht="30" customHeight="1">
      <c r="A66" s="14">
        <v>53</v>
      </c>
      <c r="B66" s="46" t="s">
        <v>88</v>
      </c>
      <c r="C66" s="40">
        <v>85</v>
      </c>
      <c r="D66" s="41">
        <v>71</v>
      </c>
      <c r="E66" s="41">
        <v>2</v>
      </c>
      <c r="F66" s="41">
        <v>12</v>
      </c>
      <c r="G66" s="102"/>
      <c r="H66" s="32">
        <v>52</v>
      </c>
      <c r="I66" s="36">
        <v>44</v>
      </c>
      <c r="J66" s="36">
        <v>2</v>
      </c>
      <c r="K66" s="36">
        <v>6</v>
      </c>
      <c r="L66" s="89"/>
      <c r="M66" s="32">
        <v>20</v>
      </c>
      <c r="N66" s="36">
        <v>17</v>
      </c>
      <c r="O66" s="36">
        <v>0</v>
      </c>
      <c r="P66" s="36">
        <v>3</v>
      </c>
      <c r="Q66" s="89"/>
      <c r="R66" s="32">
        <v>3</v>
      </c>
      <c r="S66" s="36">
        <v>1</v>
      </c>
      <c r="T66" s="36">
        <v>0</v>
      </c>
      <c r="U66" s="36">
        <v>2</v>
      </c>
      <c r="V66" s="89"/>
      <c r="W66" s="32">
        <v>1</v>
      </c>
      <c r="X66" s="36">
        <v>1</v>
      </c>
      <c r="Y66" s="36">
        <v>0</v>
      </c>
      <c r="Z66" s="36">
        <v>0</v>
      </c>
      <c r="AA66" s="89"/>
      <c r="AB66" s="32">
        <v>6</v>
      </c>
      <c r="AC66" s="36">
        <v>5</v>
      </c>
      <c r="AD66" s="36">
        <v>0</v>
      </c>
      <c r="AE66" s="36">
        <v>1</v>
      </c>
      <c r="AF66" s="89"/>
      <c r="AG66" s="32">
        <v>4</v>
      </c>
      <c r="AH66" s="36">
        <v>3</v>
      </c>
      <c r="AI66" s="36">
        <v>0</v>
      </c>
      <c r="AJ66" s="36">
        <v>1</v>
      </c>
      <c r="AK66" s="89"/>
      <c r="AL66" s="32">
        <v>0</v>
      </c>
      <c r="AM66" s="36">
        <v>0</v>
      </c>
      <c r="AN66" s="36">
        <v>0</v>
      </c>
      <c r="AO66" s="36">
        <v>0</v>
      </c>
      <c r="AQ66" s="61"/>
      <c r="AR66"/>
    </row>
    <row r="67" spans="1:44" ht="30" customHeight="1">
      <c r="A67" s="14">
        <v>54</v>
      </c>
      <c r="B67" s="46" t="s">
        <v>73</v>
      </c>
      <c r="C67" s="40">
        <v>10</v>
      </c>
      <c r="D67" s="41">
        <v>8</v>
      </c>
      <c r="E67" s="41">
        <v>2</v>
      </c>
      <c r="F67" s="41">
        <v>0</v>
      </c>
      <c r="G67" s="102"/>
      <c r="H67" s="32">
        <v>3</v>
      </c>
      <c r="I67" s="36">
        <v>3</v>
      </c>
      <c r="J67" s="36">
        <v>0</v>
      </c>
      <c r="K67" s="36">
        <v>0</v>
      </c>
      <c r="L67" s="89"/>
      <c r="M67" s="32">
        <v>0</v>
      </c>
      <c r="N67" s="36">
        <v>0</v>
      </c>
      <c r="O67" s="36">
        <v>0</v>
      </c>
      <c r="P67" s="36">
        <v>0</v>
      </c>
      <c r="Q67" s="89"/>
      <c r="R67" s="32">
        <v>0</v>
      </c>
      <c r="S67" s="36">
        <v>0</v>
      </c>
      <c r="T67" s="36">
        <v>0</v>
      </c>
      <c r="U67" s="36">
        <v>0</v>
      </c>
      <c r="V67" s="89"/>
      <c r="W67" s="32">
        <v>0</v>
      </c>
      <c r="X67" s="36">
        <v>0</v>
      </c>
      <c r="Y67" s="36">
        <v>0</v>
      </c>
      <c r="Z67" s="36">
        <v>0</v>
      </c>
      <c r="AA67" s="89"/>
      <c r="AB67" s="32">
        <v>0</v>
      </c>
      <c r="AC67" s="36">
        <v>0</v>
      </c>
      <c r="AD67" s="36">
        <v>0</v>
      </c>
      <c r="AE67" s="36">
        <v>0</v>
      </c>
      <c r="AF67" s="89"/>
      <c r="AG67" s="32">
        <v>3</v>
      </c>
      <c r="AH67" s="36">
        <v>3</v>
      </c>
      <c r="AI67" s="36">
        <v>0</v>
      </c>
      <c r="AJ67" s="36">
        <v>0</v>
      </c>
      <c r="AK67" s="89"/>
      <c r="AL67" s="32">
        <v>4</v>
      </c>
      <c r="AM67" s="36">
        <v>2</v>
      </c>
      <c r="AN67" s="36">
        <v>2</v>
      </c>
      <c r="AO67" s="36">
        <v>0</v>
      </c>
      <c r="AQ67" s="61"/>
      <c r="AR67"/>
    </row>
    <row r="68" spans="1:44" ht="30" customHeight="1">
      <c r="A68" s="14">
        <v>55</v>
      </c>
      <c r="B68" s="46" t="s">
        <v>108</v>
      </c>
      <c r="C68" s="40">
        <v>52</v>
      </c>
      <c r="D68" s="41">
        <v>15</v>
      </c>
      <c r="E68" s="41">
        <v>5</v>
      </c>
      <c r="F68" s="41">
        <v>32</v>
      </c>
      <c r="G68" s="102"/>
      <c r="H68" s="32">
        <v>25</v>
      </c>
      <c r="I68" s="36">
        <v>10</v>
      </c>
      <c r="J68" s="36">
        <v>0</v>
      </c>
      <c r="K68" s="36">
        <v>15</v>
      </c>
      <c r="L68" s="89"/>
      <c r="M68" s="32">
        <v>11</v>
      </c>
      <c r="N68" s="36">
        <v>3</v>
      </c>
      <c r="O68" s="36">
        <v>1</v>
      </c>
      <c r="P68" s="36">
        <v>7</v>
      </c>
      <c r="Q68" s="89"/>
      <c r="R68" s="32">
        <v>5</v>
      </c>
      <c r="S68" s="36">
        <v>0</v>
      </c>
      <c r="T68" s="36">
        <v>0</v>
      </c>
      <c r="U68" s="36">
        <v>5</v>
      </c>
      <c r="V68" s="89"/>
      <c r="W68" s="32">
        <v>1</v>
      </c>
      <c r="X68" s="36">
        <v>0</v>
      </c>
      <c r="Y68" s="36">
        <v>0</v>
      </c>
      <c r="Z68" s="36">
        <v>1</v>
      </c>
      <c r="AA68" s="89"/>
      <c r="AB68" s="32">
        <v>5</v>
      </c>
      <c r="AC68" s="36">
        <v>1</v>
      </c>
      <c r="AD68" s="36">
        <v>2</v>
      </c>
      <c r="AE68" s="36">
        <v>2</v>
      </c>
      <c r="AF68" s="89"/>
      <c r="AG68" s="32">
        <v>2</v>
      </c>
      <c r="AH68" s="36">
        <v>1</v>
      </c>
      <c r="AI68" s="36">
        <v>1</v>
      </c>
      <c r="AJ68" s="36">
        <v>0</v>
      </c>
      <c r="AK68" s="89"/>
      <c r="AL68" s="32">
        <v>3</v>
      </c>
      <c r="AM68" s="36">
        <v>0</v>
      </c>
      <c r="AN68" s="36">
        <v>1</v>
      </c>
      <c r="AO68" s="36">
        <v>2</v>
      </c>
      <c r="AQ68" s="61"/>
      <c r="AR68"/>
    </row>
    <row r="69" spans="1:44" ht="30" customHeight="1">
      <c r="A69" s="15">
        <v>56</v>
      </c>
      <c r="B69" s="46" t="s">
        <v>74</v>
      </c>
      <c r="C69" s="40">
        <v>11</v>
      </c>
      <c r="D69" s="41">
        <v>0</v>
      </c>
      <c r="E69" s="41">
        <v>2</v>
      </c>
      <c r="F69" s="41">
        <v>9</v>
      </c>
      <c r="G69" s="102"/>
      <c r="H69" s="32">
        <v>8</v>
      </c>
      <c r="I69" s="36">
        <v>0</v>
      </c>
      <c r="J69" s="36">
        <v>2</v>
      </c>
      <c r="K69" s="36">
        <v>6</v>
      </c>
      <c r="L69" s="89"/>
      <c r="M69" s="32">
        <v>2</v>
      </c>
      <c r="N69" s="36">
        <v>0</v>
      </c>
      <c r="O69" s="36">
        <v>0</v>
      </c>
      <c r="P69" s="36">
        <v>2</v>
      </c>
      <c r="Q69" s="89"/>
      <c r="R69" s="32">
        <v>1</v>
      </c>
      <c r="S69" s="36">
        <v>0</v>
      </c>
      <c r="T69" s="36">
        <v>0</v>
      </c>
      <c r="U69" s="36">
        <v>1</v>
      </c>
      <c r="V69" s="89"/>
      <c r="W69" s="32">
        <v>0</v>
      </c>
      <c r="X69" s="36">
        <v>0</v>
      </c>
      <c r="Y69" s="36">
        <v>0</v>
      </c>
      <c r="Z69" s="36">
        <v>0</v>
      </c>
      <c r="AA69" s="89"/>
      <c r="AB69" s="32">
        <v>0</v>
      </c>
      <c r="AC69" s="36">
        <v>0</v>
      </c>
      <c r="AD69" s="36">
        <v>0</v>
      </c>
      <c r="AE69" s="36">
        <v>0</v>
      </c>
      <c r="AF69" s="89"/>
      <c r="AG69" s="32">
        <v>0</v>
      </c>
      <c r="AH69" s="36">
        <v>0</v>
      </c>
      <c r="AI69" s="36">
        <v>0</v>
      </c>
      <c r="AJ69" s="36">
        <v>0</v>
      </c>
      <c r="AK69" s="89"/>
      <c r="AL69" s="32">
        <v>0</v>
      </c>
      <c r="AM69" s="36">
        <v>0</v>
      </c>
      <c r="AN69" s="36">
        <v>0</v>
      </c>
      <c r="AO69" s="36">
        <v>0</v>
      </c>
      <c r="AQ69" s="61"/>
      <c r="AR69"/>
    </row>
    <row r="70" spans="1:44" ht="46.5" customHeight="1">
      <c r="A70" s="94"/>
      <c r="B70" s="95" t="s">
        <v>30</v>
      </c>
      <c r="C70" s="80">
        <f>SUM(C71:C76)</f>
        <v>149</v>
      </c>
      <c r="D70" s="80">
        <f>SUM(D71:D76)</f>
        <v>59</v>
      </c>
      <c r="E70" s="80">
        <f>SUM(E71:E76)</f>
        <v>8</v>
      </c>
      <c r="F70" s="80">
        <f>SUM(F71:F76)</f>
        <v>82</v>
      </c>
      <c r="G70" s="87"/>
      <c r="H70" s="80">
        <f>SUM(H71:H76)</f>
        <v>99</v>
      </c>
      <c r="I70" s="80">
        <f>SUM(I71:I76)</f>
        <v>36</v>
      </c>
      <c r="J70" s="80">
        <f>SUM(J71:J76)</f>
        <v>2</v>
      </c>
      <c r="K70" s="80">
        <f>SUM(K71:K76)</f>
        <v>61</v>
      </c>
      <c r="L70" s="87"/>
      <c r="M70" s="80">
        <f>SUM(M71:M76)</f>
        <v>11</v>
      </c>
      <c r="N70" s="80">
        <f>SUM(N71:N76)</f>
        <v>3</v>
      </c>
      <c r="O70" s="80">
        <f>SUM(O71:O76)</f>
        <v>1</v>
      </c>
      <c r="P70" s="80">
        <f>SUM(P71:P76)</f>
        <v>7</v>
      </c>
      <c r="Q70" s="87"/>
      <c r="R70" s="80">
        <f>SUM(R71:R76)</f>
        <v>2</v>
      </c>
      <c r="S70" s="80">
        <f>SUM(S71:S76)</f>
        <v>1</v>
      </c>
      <c r="T70" s="80">
        <f>SUM(T71:T76)</f>
        <v>0</v>
      </c>
      <c r="U70" s="80">
        <f>SUM(U71:U76)</f>
        <v>1</v>
      </c>
      <c r="V70" s="87"/>
      <c r="W70" s="80">
        <f>SUM(W71:W76)</f>
        <v>5</v>
      </c>
      <c r="X70" s="80">
        <f>SUM(X71:X76)</f>
        <v>2</v>
      </c>
      <c r="Y70" s="80">
        <f>SUM(Y71:Y76)</f>
        <v>0</v>
      </c>
      <c r="Z70" s="80">
        <f>SUM(Z71:Z76)</f>
        <v>3</v>
      </c>
      <c r="AA70" s="87"/>
      <c r="AB70" s="80">
        <f>SUM(AB71:AB76)</f>
        <v>9</v>
      </c>
      <c r="AC70" s="80">
        <f>SUM(AC71:AC76)</f>
        <v>1</v>
      </c>
      <c r="AD70" s="80">
        <f>SUM(AD71:AD76)</f>
        <v>3</v>
      </c>
      <c r="AE70" s="80">
        <f>SUM(AE71:AE76)</f>
        <v>5</v>
      </c>
      <c r="AF70" s="87"/>
      <c r="AG70" s="80">
        <f>SUM(AG71:AG76)</f>
        <v>0</v>
      </c>
      <c r="AH70" s="80">
        <f>SUM(AH71:AH76)</f>
        <v>0</v>
      </c>
      <c r="AI70" s="80">
        <f>SUM(AI71:AI76)</f>
        <v>0</v>
      </c>
      <c r="AJ70" s="80">
        <f>SUM(AJ71:AJ76)</f>
        <v>0</v>
      </c>
      <c r="AK70" s="87"/>
      <c r="AL70" s="80">
        <f>SUM(AL71:AL76)</f>
        <v>23</v>
      </c>
      <c r="AM70" s="80">
        <f>SUM(AM71:AM76)</f>
        <v>16</v>
      </c>
      <c r="AN70" s="80">
        <f>SUM(AN71:AN76)</f>
        <v>2</v>
      </c>
      <c r="AO70" s="96">
        <f>SUM(AO71:AO76)</f>
        <v>5</v>
      </c>
      <c r="AQ70" s="61"/>
      <c r="AR70"/>
    </row>
    <row r="71" spans="1:44" ht="30" customHeight="1">
      <c r="A71" s="14">
        <v>57</v>
      </c>
      <c r="B71" s="45" t="s">
        <v>15</v>
      </c>
      <c r="C71" s="40">
        <v>13</v>
      </c>
      <c r="D71" s="40">
        <v>4</v>
      </c>
      <c r="E71" s="41">
        <v>3</v>
      </c>
      <c r="F71" s="40">
        <v>6</v>
      </c>
      <c r="G71" s="101"/>
      <c r="H71" s="32">
        <v>10</v>
      </c>
      <c r="I71" s="32">
        <v>4</v>
      </c>
      <c r="J71" s="32">
        <v>0</v>
      </c>
      <c r="K71" s="32">
        <v>6</v>
      </c>
      <c r="L71" s="88"/>
      <c r="M71" s="32">
        <v>0</v>
      </c>
      <c r="N71" s="32">
        <v>0</v>
      </c>
      <c r="O71" s="32">
        <v>0</v>
      </c>
      <c r="P71" s="32">
        <v>0</v>
      </c>
      <c r="Q71" s="88"/>
      <c r="R71" s="32">
        <v>0</v>
      </c>
      <c r="S71" s="32">
        <v>0</v>
      </c>
      <c r="T71" s="32">
        <v>0</v>
      </c>
      <c r="U71" s="32">
        <v>0</v>
      </c>
      <c r="V71" s="88"/>
      <c r="W71" s="32">
        <v>0</v>
      </c>
      <c r="X71" s="32">
        <v>0</v>
      </c>
      <c r="Y71" s="32">
        <v>0</v>
      </c>
      <c r="Z71" s="32">
        <v>0</v>
      </c>
      <c r="AA71" s="88"/>
      <c r="AB71" s="32">
        <v>1</v>
      </c>
      <c r="AC71" s="32">
        <v>0</v>
      </c>
      <c r="AD71" s="32">
        <v>1</v>
      </c>
      <c r="AE71" s="32">
        <v>0</v>
      </c>
      <c r="AF71" s="88"/>
      <c r="AG71" s="32">
        <v>0</v>
      </c>
      <c r="AH71" s="32">
        <v>0</v>
      </c>
      <c r="AI71" s="32">
        <v>0</v>
      </c>
      <c r="AJ71" s="32">
        <v>0</v>
      </c>
      <c r="AK71" s="88"/>
      <c r="AL71" s="32">
        <v>2</v>
      </c>
      <c r="AM71" s="32">
        <v>0</v>
      </c>
      <c r="AN71" s="32">
        <v>2</v>
      </c>
      <c r="AO71" s="32">
        <v>0</v>
      </c>
      <c r="AQ71" s="61"/>
      <c r="AR71"/>
    </row>
    <row r="72" spans="1:44" ht="30" customHeight="1">
      <c r="A72" s="14">
        <v>58</v>
      </c>
      <c r="B72" s="46" t="s">
        <v>75</v>
      </c>
      <c r="C72" s="40">
        <v>6</v>
      </c>
      <c r="D72" s="41">
        <v>0</v>
      </c>
      <c r="E72" s="41">
        <v>0</v>
      </c>
      <c r="F72" s="41">
        <v>6</v>
      </c>
      <c r="G72" s="102"/>
      <c r="H72" s="32">
        <v>4</v>
      </c>
      <c r="I72" s="36">
        <v>0</v>
      </c>
      <c r="J72" s="36">
        <v>0</v>
      </c>
      <c r="K72" s="36">
        <v>4</v>
      </c>
      <c r="L72" s="89"/>
      <c r="M72" s="32">
        <v>1</v>
      </c>
      <c r="N72" s="36">
        <v>0</v>
      </c>
      <c r="O72" s="36">
        <v>0</v>
      </c>
      <c r="P72" s="36">
        <v>1</v>
      </c>
      <c r="Q72" s="89"/>
      <c r="R72" s="32">
        <v>0</v>
      </c>
      <c r="S72" s="36">
        <v>0</v>
      </c>
      <c r="T72" s="36">
        <v>0</v>
      </c>
      <c r="U72" s="36">
        <v>0</v>
      </c>
      <c r="V72" s="89"/>
      <c r="W72" s="32">
        <v>0</v>
      </c>
      <c r="X72" s="36">
        <v>0</v>
      </c>
      <c r="Y72" s="36">
        <v>0</v>
      </c>
      <c r="Z72" s="36">
        <v>0</v>
      </c>
      <c r="AA72" s="89"/>
      <c r="AB72" s="32">
        <v>0</v>
      </c>
      <c r="AC72" s="36">
        <v>0</v>
      </c>
      <c r="AD72" s="36">
        <v>0</v>
      </c>
      <c r="AE72" s="36">
        <v>0</v>
      </c>
      <c r="AF72" s="89"/>
      <c r="AG72" s="32">
        <v>0</v>
      </c>
      <c r="AH72" s="36">
        <v>0</v>
      </c>
      <c r="AI72" s="36">
        <v>0</v>
      </c>
      <c r="AJ72" s="36">
        <v>0</v>
      </c>
      <c r="AK72" s="89"/>
      <c r="AL72" s="32">
        <v>1</v>
      </c>
      <c r="AM72" s="36">
        <v>0</v>
      </c>
      <c r="AN72" s="36">
        <v>0</v>
      </c>
      <c r="AO72" s="36">
        <v>1</v>
      </c>
      <c r="AQ72" s="61"/>
      <c r="AR72"/>
    </row>
    <row r="73" spans="1:44" ht="30" customHeight="1">
      <c r="A73" s="14">
        <v>59</v>
      </c>
      <c r="B73" s="46" t="s">
        <v>16</v>
      </c>
      <c r="C73" s="40">
        <v>8</v>
      </c>
      <c r="D73" s="41">
        <v>3</v>
      </c>
      <c r="E73" s="41">
        <v>0</v>
      </c>
      <c r="F73" s="41">
        <v>5</v>
      </c>
      <c r="G73" s="102"/>
      <c r="H73" s="32">
        <v>4</v>
      </c>
      <c r="I73" s="36">
        <v>2</v>
      </c>
      <c r="J73" s="36">
        <v>0</v>
      </c>
      <c r="K73" s="36">
        <v>2</v>
      </c>
      <c r="L73" s="89"/>
      <c r="M73" s="32">
        <v>0</v>
      </c>
      <c r="N73" s="36">
        <v>0</v>
      </c>
      <c r="O73" s="36">
        <v>0</v>
      </c>
      <c r="P73" s="36">
        <v>0</v>
      </c>
      <c r="Q73" s="89"/>
      <c r="R73" s="32">
        <v>1</v>
      </c>
      <c r="S73" s="36">
        <v>1</v>
      </c>
      <c r="T73" s="36">
        <v>0</v>
      </c>
      <c r="U73" s="36">
        <v>0</v>
      </c>
      <c r="V73" s="89"/>
      <c r="W73" s="32">
        <v>2</v>
      </c>
      <c r="X73" s="36">
        <v>0</v>
      </c>
      <c r="Y73" s="36">
        <v>0</v>
      </c>
      <c r="Z73" s="36">
        <v>2</v>
      </c>
      <c r="AA73" s="89"/>
      <c r="AB73" s="32">
        <v>0</v>
      </c>
      <c r="AC73" s="36">
        <v>0</v>
      </c>
      <c r="AD73" s="36">
        <v>0</v>
      </c>
      <c r="AE73" s="36">
        <v>0</v>
      </c>
      <c r="AF73" s="89"/>
      <c r="AG73" s="32">
        <v>0</v>
      </c>
      <c r="AH73" s="36">
        <v>0</v>
      </c>
      <c r="AI73" s="36">
        <v>0</v>
      </c>
      <c r="AJ73" s="36">
        <v>0</v>
      </c>
      <c r="AK73" s="89"/>
      <c r="AL73" s="32">
        <v>1</v>
      </c>
      <c r="AM73" s="36">
        <v>0</v>
      </c>
      <c r="AN73" s="36">
        <v>0</v>
      </c>
      <c r="AO73" s="36">
        <v>1</v>
      </c>
      <c r="AQ73" s="61"/>
      <c r="AR73"/>
    </row>
    <row r="74" spans="1:44" ht="30" customHeight="1">
      <c r="A74" s="14">
        <v>60</v>
      </c>
      <c r="B74" s="46" t="s">
        <v>76</v>
      </c>
      <c r="C74" s="40">
        <v>23</v>
      </c>
      <c r="D74" s="41">
        <v>17</v>
      </c>
      <c r="E74" s="41">
        <v>0</v>
      </c>
      <c r="F74" s="41">
        <v>6</v>
      </c>
      <c r="G74" s="102"/>
      <c r="H74" s="32">
        <v>17</v>
      </c>
      <c r="I74" s="36">
        <v>13</v>
      </c>
      <c r="J74" s="36">
        <v>0</v>
      </c>
      <c r="K74" s="36">
        <v>4</v>
      </c>
      <c r="L74" s="89"/>
      <c r="M74" s="32">
        <v>1</v>
      </c>
      <c r="N74" s="36">
        <v>1</v>
      </c>
      <c r="O74" s="36">
        <v>0</v>
      </c>
      <c r="P74" s="36">
        <v>0</v>
      </c>
      <c r="Q74" s="89"/>
      <c r="R74" s="32">
        <v>0</v>
      </c>
      <c r="S74" s="36">
        <v>0</v>
      </c>
      <c r="T74" s="36">
        <v>0</v>
      </c>
      <c r="U74" s="36">
        <v>0</v>
      </c>
      <c r="V74" s="89"/>
      <c r="W74" s="32">
        <v>1</v>
      </c>
      <c r="X74" s="36">
        <v>1</v>
      </c>
      <c r="Y74" s="36">
        <v>0</v>
      </c>
      <c r="Z74" s="36">
        <v>0</v>
      </c>
      <c r="AA74" s="89"/>
      <c r="AB74" s="32">
        <v>2</v>
      </c>
      <c r="AC74" s="36">
        <v>1</v>
      </c>
      <c r="AD74" s="36">
        <v>0</v>
      </c>
      <c r="AE74" s="36">
        <v>1</v>
      </c>
      <c r="AF74" s="89"/>
      <c r="AG74" s="32">
        <v>0</v>
      </c>
      <c r="AH74" s="36">
        <v>0</v>
      </c>
      <c r="AI74" s="36">
        <v>0</v>
      </c>
      <c r="AJ74" s="36">
        <v>0</v>
      </c>
      <c r="AK74" s="89"/>
      <c r="AL74" s="32">
        <v>2</v>
      </c>
      <c r="AM74" s="36">
        <v>1</v>
      </c>
      <c r="AN74" s="36">
        <v>0</v>
      </c>
      <c r="AO74" s="36">
        <v>1</v>
      </c>
      <c r="AQ74" s="61"/>
      <c r="AR74"/>
    </row>
    <row r="75" spans="1:44" ht="30" customHeight="1">
      <c r="A75" s="14">
        <v>61</v>
      </c>
      <c r="B75" s="46" t="s">
        <v>25</v>
      </c>
      <c r="C75" s="40">
        <v>4</v>
      </c>
      <c r="D75" s="41">
        <v>0</v>
      </c>
      <c r="E75" s="41">
        <v>1</v>
      </c>
      <c r="F75" s="41">
        <v>3</v>
      </c>
      <c r="G75" s="102"/>
      <c r="H75" s="32">
        <v>1</v>
      </c>
      <c r="I75" s="36">
        <v>0</v>
      </c>
      <c r="J75" s="36">
        <v>0</v>
      </c>
      <c r="K75" s="36">
        <v>1</v>
      </c>
      <c r="L75" s="89"/>
      <c r="M75" s="32">
        <v>0</v>
      </c>
      <c r="N75" s="36">
        <v>0</v>
      </c>
      <c r="O75" s="36">
        <v>0</v>
      </c>
      <c r="P75" s="36">
        <v>0</v>
      </c>
      <c r="Q75" s="89"/>
      <c r="R75" s="32">
        <v>1</v>
      </c>
      <c r="S75" s="36">
        <v>0</v>
      </c>
      <c r="T75" s="36">
        <v>0</v>
      </c>
      <c r="U75" s="36">
        <v>1</v>
      </c>
      <c r="V75" s="89"/>
      <c r="W75" s="32">
        <v>0</v>
      </c>
      <c r="X75" s="36">
        <v>0</v>
      </c>
      <c r="Y75" s="36">
        <v>0</v>
      </c>
      <c r="Z75" s="36">
        <v>0</v>
      </c>
      <c r="AA75" s="89"/>
      <c r="AB75" s="32">
        <v>2</v>
      </c>
      <c r="AC75" s="36">
        <v>0</v>
      </c>
      <c r="AD75" s="36">
        <v>1</v>
      </c>
      <c r="AE75" s="36">
        <v>1</v>
      </c>
      <c r="AF75" s="89"/>
      <c r="AG75" s="32">
        <v>0</v>
      </c>
      <c r="AH75" s="36">
        <v>0</v>
      </c>
      <c r="AI75" s="36">
        <v>0</v>
      </c>
      <c r="AJ75" s="36">
        <v>0</v>
      </c>
      <c r="AK75" s="89"/>
      <c r="AL75" s="32">
        <v>0</v>
      </c>
      <c r="AM75" s="36">
        <v>0</v>
      </c>
      <c r="AN75" s="36">
        <v>0</v>
      </c>
      <c r="AO75" s="36">
        <v>0</v>
      </c>
      <c r="AQ75" s="61"/>
      <c r="AR75"/>
    </row>
    <row r="76" spans="1:44" ht="30" customHeight="1">
      <c r="A76" s="15">
        <v>62</v>
      </c>
      <c r="B76" s="46" t="s">
        <v>17</v>
      </c>
      <c r="C76" s="40">
        <v>95</v>
      </c>
      <c r="D76" s="41">
        <v>35</v>
      </c>
      <c r="E76" s="41">
        <v>4</v>
      </c>
      <c r="F76" s="41">
        <v>56</v>
      </c>
      <c r="G76" s="102"/>
      <c r="H76" s="32">
        <v>63</v>
      </c>
      <c r="I76" s="36">
        <v>17</v>
      </c>
      <c r="J76" s="36">
        <v>2</v>
      </c>
      <c r="K76" s="36">
        <v>44</v>
      </c>
      <c r="L76" s="89"/>
      <c r="M76" s="32">
        <v>9</v>
      </c>
      <c r="N76" s="36">
        <v>2</v>
      </c>
      <c r="O76" s="36">
        <v>1</v>
      </c>
      <c r="P76" s="36">
        <v>6</v>
      </c>
      <c r="Q76" s="89"/>
      <c r="R76" s="32">
        <v>0</v>
      </c>
      <c r="S76" s="36">
        <v>0</v>
      </c>
      <c r="T76" s="36">
        <v>0</v>
      </c>
      <c r="U76" s="36">
        <v>0</v>
      </c>
      <c r="V76" s="89"/>
      <c r="W76" s="32">
        <v>2</v>
      </c>
      <c r="X76" s="36">
        <v>1</v>
      </c>
      <c r="Y76" s="36">
        <v>0</v>
      </c>
      <c r="Z76" s="36">
        <v>1</v>
      </c>
      <c r="AA76" s="89"/>
      <c r="AB76" s="32">
        <v>4</v>
      </c>
      <c r="AC76" s="36">
        <v>0</v>
      </c>
      <c r="AD76" s="36">
        <v>1</v>
      </c>
      <c r="AE76" s="36">
        <v>3</v>
      </c>
      <c r="AF76" s="89"/>
      <c r="AG76" s="32">
        <v>0</v>
      </c>
      <c r="AH76" s="36">
        <v>0</v>
      </c>
      <c r="AI76" s="36">
        <v>0</v>
      </c>
      <c r="AJ76" s="36">
        <v>0</v>
      </c>
      <c r="AK76" s="89"/>
      <c r="AL76" s="32">
        <v>17</v>
      </c>
      <c r="AM76" s="36">
        <v>15</v>
      </c>
      <c r="AN76" s="36">
        <v>0</v>
      </c>
      <c r="AO76" s="36">
        <v>2</v>
      </c>
      <c r="AQ76" s="61"/>
      <c r="AR76"/>
    </row>
    <row r="77" spans="1:44" ht="37.5" customHeight="1">
      <c r="A77" s="94"/>
      <c r="B77" s="95" t="s">
        <v>31</v>
      </c>
      <c r="C77" s="80">
        <f>SUM(C78:C89)</f>
        <v>399</v>
      </c>
      <c r="D77" s="80">
        <f>SUM(D78:D89)</f>
        <v>103</v>
      </c>
      <c r="E77" s="80">
        <f>SUM(E78:E89)</f>
        <v>68</v>
      </c>
      <c r="F77" s="80">
        <f>SUM(F78:F89)</f>
        <v>228</v>
      </c>
      <c r="G77" s="87"/>
      <c r="H77" s="80">
        <f>SUM(H78:H89)</f>
        <v>225</v>
      </c>
      <c r="I77" s="80">
        <f>SUM(I78:I89)</f>
        <v>61</v>
      </c>
      <c r="J77" s="80">
        <f>SUM(J78:J89)</f>
        <v>28</v>
      </c>
      <c r="K77" s="80">
        <f>SUM(K78:K89)</f>
        <v>136</v>
      </c>
      <c r="L77" s="87"/>
      <c r="M77" s="80">
        <f>SUM(M78:M89)</f>
        <v>32</v>
      </c>
      <c r="N77" s="80">
        <f>SUM(N78:N89)</f>
        <v>12</v>
      </c>
      <c r="O77" s="80">
        <f>SUM(O78:O89)</f>
        <v>4</v>
      </c>
      <c r="P77" s="80">
        <f>SUM(P78:P89)</f>
        <v>16</v>
      </c>
      <c r="Q77" s="87"/>
      <c r="R77" s="80">
        <f>SUM(R78:R89)</f>
        <v>8</v>
      </c>
      <c r="S77" s="80">
        <f>SUM(S78:S89)</f>
        <v>0</v>
      </c>
      <c r="T77" s="80">
        <f>SUM(T78:T89)</f>
        <v>0</v>
      </c>
      <c r="U77" s="80">
        <f>SUM(U78:U89)</f>
        <v>8</v>
      </c>
      <c r="V77" s="87"/>
      <c r="W77" s="80">
        <f>SUM(W78:W89)</f>
        <v>19</v>
      </c>
      <c r="X77" s="80">
        <f>SUM(X78:X89)</f>
        <v>3</v>
      </c>
      <c r="Y77" s="80">
        <f>SUM(Y78:Y89)</f>
        <v>2</v>
      </c>
      <c r="Z77" s="80">
        <f>SUM(Z78:Z89)</f>
        <v>14</v>
      </c>
      <c r="AA77" s="87"/>
      <c r="AB77" s="80">
        <f>SUM(AB78:AB89)</f>
        <v>31</v>
      </c>
      <c r="AC77" s="80">
        <f>SUM(AC78:AC89)</f>
        <v>12</v>
      </c>
      <c r="AD77" s="80">
        <f>SUM(AD78:AD89)</f>
        <v>7</v>
      </c>
      <c r="AE77" s="80">
        <f>SUM(AE78:AE89)</f>
        <v>12</v>
      </c>
      <c r="AF77" s="87"/>
      <c r="AG77" s="80">
        <f>SUM(AG78:AG89)</f>
        <v>15</v>
      </c>
      <c r="AH77" s="80">
        <f>SUM(AH78:AH89)</f>
        <v>8</v>
      </c>
      <c r="AI77" s="80">
        <f>SUM(AI78:AI89)</f>
        <v>3</v>
      </c>
      <c r="AJ77" s="80">
        <f>SUM(AJ78:AJ89)</f>
        <v>4</v>
      </c>
      <c r="AK77" s="87"/>
      <c r="AL77" s="80">
        <f>SUM(AL78:AL89)</f>
        <v>69</v>
      </c>
      <c r="AM77" s="80">
        <f>SUM(AM78:AM89)</f>
        <v>7</v>
      </c>
      <c r="AN77" s="80">
        <f>SUM(AN78:AN89)</f>
        <v>24</v>
      </c>
      <c r="AO77" s="96">
        <f>SUM(AO78:AO89)</f>
        <v>38</v>
      </c>
      <c r="AQ77" s="61"/>
      <c r="AR77"/>
    </row>
    <row r="78" spans="1:44" ht="30" customHeight="1">
      <c r="A78" s="14">
        <v>63</v>
      </c>
      <c r="B78" s="45" t="s">
        <v>77</v>
      </c>
      <c r="C78" s="40">
        <v>4</v>
      </c>
      <c r="D78" s="40">
        <v>1</v>
      </c>
      <c r="E78" s="40">
        <v>0</v>
      </c>
      <c r="F78" s="40">
        <v>3</v>
      </c>
      <c r="G78" s="101"/>
      <c r="H78" s="32">
        <v>4</v>
      </c>
      <c r="I78" s="32">
        <v>1</v>
      </c>
      <c r="J78" s="32">
        <v>0</v>
      </c>
      <c r="K78" s="32">
        <v>3</v>
      </c>
      <c r="L78" s="88"/>
      <c r="M78" s="32">
        <v>0</v>
      </c>
      <c r="N78" s="32">
        <v>0</v>
      </c>
      <c r="O78" s="32">
        <v>0</v>
      </c>
      <c r="P78" s="32">
        <v>0</v>
      </c>
      <c r="Q78" s="88"/>
      <c r="R78" s="32">
        <v>0</v>
      </c>
      <c r="S78" s="32">
        <v>0</v>
      </c>
      <c r="T78" s="32">
        <v>0</v>
      </c>
      <c r="U78" s="32">
        <v>0</v>
      </c>
      <c r="V78" s="88"/>
      <c r="W78" s="32">
        <v>0</v>
      </c>
      <c r="X78" s="32">
        <v>0</v>
      </c>
      <c r="Y78" s="32">
        <v>0</v>
      </c>
      <c r="Z78" s="32">
        <v>0</v>
      </c>
      <c r="AA78" s="88"/>
      <c r="AB78" s="32">
        <v>0</v>
      </c>
      <c r="AC78" s="32">
        <v>0</v>
      </c>
      <c r="AD78" s="32">
        <v>0</v>
      </c>
      <c r="AE78" s="32">
        <v>0</v>
      </c>
      <c r="AF78" s="88"/>
      <c r="AG78" s="32">
        <v>0</v>
      </c>
      <c r="AH78" s="32">
        <v>0</v>
      </c>
      <c r="AI78" s="32">
        <v>0</v>
      </c>
      <c r="AJ78" s="32">
        <v>0</v>
      </c>
      <c r="AK78" s="88"/>
      <c r="AL78" s="32">
        <v>0</v>
      </c>
      <c r="AM78" s="32">
        <v>0</v>
      </c>
      <c r="AN78" s="32">
        <v>0</v>
      </c>
      <c r="AO78" s="32">
        <v>0</v>
      </c>
      <c r="AQ78" s="61"/>
      <c r="AR78"/>
    </row>
    <row r="79" spans="1:44" ht="30" customHeight="1">
      <c r="A79" s="14">
        <v>64</v>
      </c>
      <c r="B79" s="46" t="s">
        <v>18</v>
      </c>
      <c r="C79" s="40">
        <v>54</v>
      </c>
      <c r="D79" s="41">
        <v>31</v>
      </c>
      <c r="E79" s="41">
        <v>12</v>
      </c>
      <c r="F79" s="41">
        <v>11</v>
      </c>
      <c r="G79" s="102"/>
      <c r="H79" s="32">
        <v>30</v>
      </c>
      <c r="I79" s="32">
        <v>16</v>
      </c>
      <c r="J79" s="32">
        <v>9</v>
      </c>
      <c r="K79" s="32">
        <v>5</v>
      </c>
      <c r="L79" s="88"/>
      <c r="M79" s="32">
        <v>7</v>
      </c>
      <c r="N79" s="32">
        <v>1</v>
      </c>
      <c r="O79" s="32">
        <v>2</v>
      </c>
      <c r="P79" s="32">
        <v>4</v>
      </c>
      <c r="Q79" s="88"/>
      <c r="R79" s="32">
        <v>0</v>
      </c>
      <c r="S79" s="32">
        <v>0</v>
      </c>
      <c r="T79" s="32">
        <v>0</v>
      </c>
      <c r="U79" s="32">
        <v>0</v>
      </c>
      <c r="V79" s="88"/>
      <c r="W79" s="32">
        <v>3</v>
      </c>
      <c r="X79" s="32">
        <v>1</v>
      </c>
      <c r="Y79" s="32">
        <v>1</v>
      </c>
      <c r="Z79" s="32">
        <v>1</v>
      </c>
      <c r="AA79" s="88"/>
      <c r="AB79" s="32">
        <v>7</v>
      </c>
      <c r="AC79" s="32">
        <v>6</v>
      </c>
      <c r="AD79" s="32">
        <v>0</v>
      </c>
      <c r="AE79" s="32">
        <v>1</v>
      </c>
      <c r="AF79" s="88"/>
      <c r="AG79" s="32">
        <v>7</v>
      </c>
      <c r="AH79" s="32">
        <v>7</v>
      </c>
      <c r="AI79" s="32">
        <v>0</v>
      </c>
      <c r="AJ79" s="32">
        <v>0</v>
      </c>
      <c r="AK79" s="88"/>
      <c r="AL79" s="32">
        <v>0</v>
      </c>
      <c r="AM79" s="32">
        <v>0</v>
      </c>
      <c r="AN79" s="32">
        <v>0</v>
      </c>
      <c r="AO79" s="32">
        <v>0</v>
      </c>
      <c r="AQ79" s="61"/>
      <c r="AR79"/>
    </row>
    <row r="80" spans="1:44" ht="30" customHeight="1">
      <c r="A80" s="14">
        <v>65</v>
      </c>
      <c r="B80" s="46" t="s">
        <v>19</v>
      </c>
      <c r="C80" s="40">
        <v>38</v>
      </c>
      <c r="D80" s="41">
        <v>10</v>
      </c>
      <c r="E80" s="41">
        <v>6</v>
      </c>
      <c r="F80" s="41">
        <v>22</v>
      </c>
      <c r="G80" s="102"/>
      <c r="H80" s="32">
        <v>10</v>
      </c>
      <c r="I80" s="36">
        <v>6</v>
      </c>
      <c r="J80" s="36">
        <v>1</v>
      </c>
      <c r="K80" s="36">
        <v>3</v>
      </c>
      <c r="L80" s="89"/>
      <c r="M80" s="32">
        <v>6</v>
      </c>
      <c r="N80" s="36">
        <v>3</v>
      </c>
      <c r="O80" s="36">
        <v>0</v>
      </c>
      <c r="P80" s="36">
        <v>3</v>
      </c>
      <c r="Q80" s="89"/>
      <c r="R80" s="32">
        <v>0</v>
      </c>
      <c r="S80" s="36">
        <v>0</v>
      </c>
      <c r="T80" s="36">
        <v>0</v>
      </c>
      <c r="U80" s="36">
        <v>0</v>
      </c>
      <c r="V80" s="89"/>
      <c r="W80" s="32">
        <v>7</v>
      </c>
      <c r="X80" s="36">
        <v>1</v>
      </c>
      <c r="Y80" s="36">
        <v>0</v>
      </c>
      <c r="Z80" s="36">
        <v>6</v>
      </c>
      <c r="AA80" s="89"/>
      <c r="AB80" s="32">
        <v>1</v>
      </c>
      <c r="AC80" s="36">
        <v>0</v>
      </c>
      <c r="AD80" s="36">
        <v>0</v>
      </c>
      <c r="AE80" s="36">
        <v>1</v>
      </c>
      <c r="AF80" s="89"/>
      <c r="AG80" s="32">
        <v>0</v>
      </c>
      <c r="AH80" s="36">
        <v>0</v>
      </c>
      <c r="AI80" s="36">
        <v>0</v>
      </c>
      <c r="AJ80" s="36">
        <v>0</v>
      </c>
      <c r="AK80" s="89"/>
      <c r="AL80" s="32">
        <v>14</v>
      </c>
      <c r="AM80" s="36">
        <v>0</v>
      </c>
      <c r="AN80" s="36">
        <v>5</v>
      </c>
      <c r="AO80" s="36">
        <v>9</v>
      </c>
      <c r="AQ80" s="61"/>
      <c r="AR80"/>
    </row>
    <row r="81" spans="1:44" ht="30" customHeight="1">
      <c r="A81" s="14">
        <v>66</v>
      </c>
      <c r="B81" s="46" t="s">
        <v>57</v>
      </c>
      <c r="C81" s="40">
        <v>5</v>
      </c>
      <c r="D81" s="41">
        <v>3</v>
      </c>
      <c r="E81" s="41">
        <v>0</v>
      </c>
      <c r="F81" s="41">
        <v>2</v>
      </c>
      <c r="G81" s="102"/>
      <c r="H81" s="32">
        <v>1</v>
      </c>
      <c r="I81" s="36">
        <v>1</v>
      </c>
      <c r="J81" s="36">
        <v>0</v>
      </c>
      <c r="K81" s="36">
        <v>0</v>
      </c>
      <c r="L81" s="89"/>
      <c r="M81" s="32">
        <v>4</v>
      </c>
      <c r="N81" s="36">
        <v>2</v>
      </c>
      <c r="O81" s="36">
        <v>0</v>
      </c>
      <c r="P81" s="36">
        <v>2</v>
      </c>
      <c r="Q81" s="89"/>
      <c r="R81" s="32">
        <v>0</v>
      </c>
      <c r="S81" s="36">
        <v>0</v>
      </c>
      <c r="T81" s="36">
        <v>0</v>
      </c>
      <c r="U81" s="36">
        <v>0</v>
      </c>
      <c r="V81" s="89"/>
      <c r="W81" s="32">
        <v>0</v>
      </c>
      <c r="X81" s="36">
        <v>0</v>
      </c>
      <c r="Y81" s="36">
        <v>0</v>
      </c>
      <c r="Z81" s="36">
        <v>0</v>
      </c>
      <c r="AA81" s="89"/>
      <c r="AB81" s="32">
        <v>0</v>
      </c>
      <c r="AC81" s="36">
        <v>0</v>
      </c>
      <c r="AD81" s="36">
        <v>0</v>
      </c>
      <c r="AE81" s="36">
        <v>0</v>
      </c>
      <c r="AF81" s="89"/>
      <c r="AG81" s="32">
        <v>0</v>
      </c>
      <c r="AH81" s="36">
        <v>0</v>
      </c>
      <c r="AI81" s="36">
        <v>0</v>
      </c>
      <c r="AJ81" s="36">
        <v>0</v>
      </c>
      <c r="AK81" s="89"/>
      <c r="AL81" s="32">
        <v>0</v>
      </c>
      <c r="AM81" s="36">
        <v>0</v>
      </c>
      <c r="AN81" s="36">
        <v>0</v>
      </c>
      <c r="AO81" s="36">
        <v>0</v>
      </c>
      <c r="AQ81" s="61"/>
      <c r="AR81"/>
    </row>
    <row r="82" spans="1:44" ht="30" customHeight="1">
      <c r="A82" s="14">
        <v>67</v>
      </c>
      <c r="B82" s="46" t="s">
        <v>20</v>
      </c>
      <c r="C82" s="40">
        <v>8</v>
      </c>
      <c r="D82" s="41">
        <v>3</v>
      </c>
      <c r="E82" s="41">
        <v>3</v>
      </c>
      <c r="F82" s="41">
        <v>2</v>
      </c>
      <c r="G82" s="102"/>
      <c r="H82" s="32">
        <v>3</v>
      </c>
      <c r="I82" s="36">
        <v>3</v>
      </c>
      <c r="J82" s="36">
        <v>0</v>
      </c>
      <c r="K82" s="36">
        <v>0</v>
      </c>
      <c r="L82" s="89"/>
      <c r="M82" s="32">
        <v>0</v>
      </c>
      <c r="N82" s="36">
        <v>0</v>
      </c>
      <c r="O82" s="36">
        <v>0</v>
      </c>
      <c r="P82" s="36">
        <v>0</v>
      </c>
      <c r="Q82" s="89"/>
      <c r="R82" s="32">
        <v>0</v>
      </c>
      <c r="S82" s="36">
        <v>0</v>
      </c>
      <c r="T82" s="36">
        <v>0</v>
      </c>
      <c r="U82" s="36">
        <v>0</v>
      </c>
      <c r="V82" s="89"/>
      <c r="W82" s="32">
        <v>0</v>
      </c>
      <c r="X82" s="36">
        <v>0</v>
      </c>
      <c r="Y82" s="36">
        <v>0</v>
      </c>
      <c r="Z82" s="36">
        <v>0</v>
      </c>
      <c r="AA82" s="89"/>
      <c r="AB82" s="32">
        <v>5</v>
      </c>
      <c r="AC82" s="36">
        <v>0</v>
      </c>
      <c r="AD82" s="36">
        <v>3</v>
      </c>
      <c r="AE82" s="36">
        <v>2</v>
      </c>
      <c r="AF82" s="89"/>
      <c r="AG82" s="32">
        <v>0</v>
      </c>
      <c r="AH82" s="36">
        <v>0</v>
      </c>
      <c r="AI82" s="36">
        <v>0</v>
      </c>
      <c r="AJ82" s="36">
        <v>0</v>
      </c>
      <c r="AK82" s="89"/>
      <c r="AL82" s="32">
        <v>0</v>
      </c>
      <c r="AM82" s="36">
        <v>0</v>
      </c>
      <c r="AN82" s="36">
        <v>0</v>
      </c>
      <c r="AO82" s="36">
        <v>0</v>
      </c>
      <c r="AQ82" s="61"/>
      <c r="AR82"/>
    </row>
    <row r="83" spans="1:44" ht="30" customHeight="1">
      <c r="A83" s="14">
        <v>68</v>
      </c>
      <c r="B83" s="46" t="s">
        <v>84</v>
      </c>
      <c r="C83" s="40">
        <v>32</v>
      </c>
      <c r="D83" s="41">
        <v>4</v>
      </c>
      <c r="E83" s="41">
        <v>2</v>
      </c>
      <c r="F83" s="41">
        <v>26</v>
      </c>
      <c r="G83" s="102"/>
      <c r="H83" s="32">
        <v>14</v>
      </c>
      <c r="I83" s="36">
        <v>2</v>
      </c>
      <c r="J83" s="36">
        <v>0</v>
      </c>
      <c r="K83" s="36">
        <v>12</v>
      </c>
      <c r="L83" s="89"/>
      <c r="M83" s="32">
        <v>5</v>
      </c>
      <c r="N83" s="36">
        <v>1</v>
      </c>
      <c r="O83" s="36">
        <v>0</v>
      </c>
      <c r="P83" s="36">
        <v>4</v>
      </c>
      <c r="Q83" s="89"/>
      <c r="R83" s="32">
        <v>3</v>
      </c>
      <c r="S83" s="36">
        <v>0</v>
      </c>
      <c r="T83" s="36">
        <v>0</v>
      </c>
      <c r="U83" s="36">
        <v>3</v>
      </c>
      <c r="V83" s="89"/>
      <c r="W83" s="32">
        <v>1</v>
      </c>
      <c r="X83" s="36">
        <v>0</v>
      </c>
      <c r="Y83" s="36">
        <v>0</v>
      </c>
      <c r="Z83" s="36">
        <v>1</v>
      </c>
      <c r="AA83" s="89"/>
      <c r="AB83" s="32">
        <v>7</v>
      </c>
      <c r="AC83" s="36">
        <v>1</v>
      </c>
      <c r="AD83" s="36">
        <v>0</v>
      </c>
      <c r="AE83" s="36">
        <v>6</v>
      </c>
      <c r="AF83" s="89"/>
      <c r="AG83" s="32">
        <v>1</v>
      </c>
      <c r="AH83" s="36">
        <v>0</v>
      </c>
      <c r="AI83" s="36">
        <v>1</v>
      </c>
      <c r="AJ83" s="36">
        <v>0</v>
      </c>
      <c r="AK83" s="89"/>
      <c r="AL83" s="32">
        <v>1</v>
      </c>
      <c r="AM83" s="36">
        <v>0</v>
      </c>
      <c r="AN83" s="36">
        <v>1</v>
      </c>
      <c r="AO83" s="36">
        <v>0</v>
      </c>
      <c r="AQ83" s="61"/>
      <c r="AR83"/>
    </row>
    <row r="84" spans="1:44" ht="30" customHeight="1">
      <c r="A84" s="14">
        <v>69</v>
      </c>
      <c r="B84" s="46" t="s">
        <v>85</v>
      </c>
      <c r="C84" s="40">
        <v>12</v>
      </c>
      <c r="D84" s="41">
        <v>11</v>
      </c>
      <c r="E84" s="41">
        <v>0</v>
      </c>
      <c r="F84" s="41">
        <v>1</v>
      </c>
      <c r="G84" s="102"/>
      <c r="H84" s="32">
        <v>6</v>
      </c>
      <c r="I84" s="36">
        <v>6</v>
      </c>
      <c r="J84" s="36">
        <v>0</v>
      </c>
      <c r="K84" s="36">
        <v>0</v>
      </c>
      <c r="L84" s="89"/>
      <c r="M84" s="32">
        <v>6</v>
      </c>
      <c r="N84" s="36">
        <v>5</v>
      </c>
      <c r="O84" s="36">
        <v>0</v>
      </c>
      <c r="P84" s="36">
        <v>1</v>
      </c>
      <c r="Q84" s="89"/>
      <c r="R84" s="32">
        <v>0</v>
      </c>
      <c r="S84" s="36">
        <v>0</v>
      </c>
      <c r="T84" s="36">
        <v>0</v>
      </c>
      <c r="U84" s="36">
        <v>0</v>
      </c>
      <c r="V84" s="89"/>
      <c r="W84" s="32">
        <v>0</v>
      </c>
      <c r="X84" s="36">
        <v>0</v>
      </c>
      <c r="Y84" s="36">
        <v>0</v>
      </c>
      <c r="Z84" s="36">
        <v>0</v>
      </c>
      <c r="AA84" s="89"/>
      <c r="AB84" s="32">
        <v>0</v>
      </c>
      <c r="AC84" s="36">
        <v>0</v>
      </c>
      <c r="AD84" s="36">
        <v>0</v>
      </c>
      <c r="AE84" s="36">
        <v>0</v>
      </c>
      <c r="AF84" s="89"/>
      <c r="AG84" s="32">
        <v>0</v>
      </c>
      <c r="AH84" s="36">
        <v>0</v>
      </c>
      <c r="AI84" s="36">
        <v>0</v>
      </c>
      <c r="AJ84" s="36">
        <v>0</v>
      </c>
      <c r="AK84" s="89"/>
      <c r="AL84" s="32">
        <v>0</v>
      </c>
      <c r="AM84" s="36">
        <v>0</v>
      </c>
      <c r="AN84" s="36">
        <v>0</v>
      </c>
      <c r="AO84" s="36">
        <v>0</v>
      </c>
      <c r="AQ84" s="61"/>
      <c r="AR84"/>
    </row>
    <row r="85" spans="1:44" ht="30" customHeight="1">
      <c r="A85" s="14">
        <v>70</v>
      </c>
      <c r="B85" s="46" t="s">
        <v>104</v>
      </c>
      <c r="C85" s="40">
        <v>209</v>
      </c>
      <c r="D85" s="41">
        <v>27</v>
      </c>
      <c r="E85" s="41">
        <v>26</v>
      </c>
      <c r="F85" s="41">
        <v>156</v>
      </c>
      <c r="G85" s="102"/>
      <c r="H85" s="32">
        <v>135</v>
      </c>
      <c r="I85" s="36">
        <v>17</v>
      </c>
      <c r="J85" s="36">
        <v>8</v>
      </c>
      <c r="K85" s="36">
        <v>110</v>
      </c>
      <c r="L85" s="89"/>
      <c r="M85" s="32">
        <v>2</v>
      </c>
      <c r="N85" s="36">
        <v>0</v>
      </c>
      <c r="O85" s="36">
        <v>1</v>
      </c>
      <c r="P85" s="36">
        <v>1</v>
      </c>
      <c r="Q85" s="89"/>
      <c r="R85" s="32">
        <v>4</v>
      </c>
      <c r="S85" s="36">
        <v>0</v>
      </c>
      <c r="T85" s="36">
        <v>0</v>
      </c>
      <c r="U85" s="36">
        <v>4</v>
      </c>
      <c r="V85" s="89"/>
      <c r="W85" s="32">
        <v>6</v>
      </c>
      <c r="X85" s="36">
        <v>0</v>
      </c>
      <c r="Y85" s="36">
        <v>0</v>
      </c>
      <c r="Z85" s="36">
        <v>6</v>
      </c>
      <c r="AA85" s="89"/>
      <c r="AB85" s="32">
        <v>7</v>
      </c>
      <c r="AC85" s="36">
        <v>5</v>
      </c>
      <c r="AD85" s="36">
        <v>0</v>
      </c>
      <c r="AE85" s="36">
        <v>2</v>
      </c>
      <c r="AF85" s="89"/>
      <c r="AG85" s="32">
        <v>6</v>
      </c>
      <c r="AH85" s="36">
        <v>0</v>
      </c>
      <c r="AI85" s="36">
        <v>2</v>
      </c>
      <c r="AJ85" s="36">
        <v>4</v>
      </c>
      <c r="AK85" s="89"/>
      <c r="AL85" s="32">
        <v>49</v>
      </c>
      <c r="AM85" s="36">
        <v>5</v>
      </c>
      <c r="AN85" s="36">
        <v>15</v>
      </c>
      <c r="AO85" s="36">
        <v>29</v>
      </c>
      <c r="AQ85" s="61"/>
      <c r="AR85"/>
    </row>
    <row r="86" spans="1:44" ht="30" customHeight="1">
      <c r="A86" s="14">
        <v>71</v>
      </c>
      <c r="B86" s="46" t="s">
        <v>21</v>
      </c>
      <c r="C86" s="40">
        <v>26</v>
      </c>
      <c r="D86" s="41">
        <v>7</v>
      </c>
      <c r="E86" s="41">
        <v>14</v>
      </c>
      <c r="F86" s="41">
        <v>5</v>
      </c>
      <c r="G86" s="102"/>
      <c r="H86" s="32">
        <v>12</v>
      </c>
      <c r="I86" s="36">
        <v>3</v>
      </c>
      <c r="J86" s="36">
        <v>6</v>
      </c>
      <c r="K86" s="36">
        <v>3</v>
      </c>
      <c r="L86" s="89"/>
      <c r="M86" s="32">
        <v>2</v>
      </c>
      <c r="N86" s="36">
        <v>0</v>
      </c>
      <c r="O86" s="36">
        <v>1</v>
      </c>
      <c r="P86" s="36">
        <v>1</v>
      </c>
      <c r="Q86" s="89"/>
      <c r="R86" s="32">
        <v>1</v>
      </c>
      <c r="S86" s="36">
        <v>0</v>
      </c>
      <c r="T86" s="36">
        <v>0</v>
      </c>
      <c r="U86" s="36">
        <v>1</v>
      </c>
      <c r="V86" s="89"/>
      <c r="W86" s="32">
        <v>2</v>
      </c>
      <c r="X86" s="36">
        <v>1</v>
      </c>
      <c r="Y86" s="36">
        <v>1</v>
      </c>
      <c r="Z86" s="36">
        <v>0</v>
      </c>
      <c r="AA86" s="89"/>
      <c r="AB86" s="32">
        <v>4</v>
      </c>
      <c r="AC86" s="36">
        <v>0</v>
      </c>
      <c r="AD86" s="36">
        <v>4</v>
      </c>
      <c r="AE86" s="36">
        <v>0</v>
      </c>
      <c r="AF86" s="89"/>
      <c r="AG86" s="32">
        <v>1</v>
      </c>
      <c r="AH86" s="36">
        <v>1</v>
      </c>
      <c r="AI86" s="36">
        <v>0</v>
      </c>
      <c r="AJ86" s="36">
        <v>0</v>
      </c>
      <c r="AK86" s="89"/>
      <c r="AL86" s="32">
        <v>4</v>
      </c>
      <c r="AM86" s="36">
        <v>2</v>
      </c>
      <c r="AN86" s="36">
        <v>2</v>
      </c>
      <c r="AO86" s="36">
        <v>0</v>
      </c>
      <c r="AQ86" s="61"/>
      <c r="AR86"/>
    </row>
    <row r="87" spans="1:44" ht="30" customHeight="1">
      <c r="A87" s="14">
        <v>72</v>
      </c>
      <c r="B87" s="46" t="s">
        <v>78</v>
      </c>
      <c r="C87" s="40">
        <v>3</v>
      </c>
      <c r="D87" s="41">
        <v>2</v>
      </c>
      <c r="E87" s="41">
        <v>1</v>
      </c>
      <c r="F87" s="41">
        <v>0</v>
      </c>
      <c r="G87" s="102"/>
      <c r="H87" s="32">
        <v>2</v>
      </c>
      <c r="I87" s="36">
        <v>2</v>
      </c>
      <c r="J87" s="36">
        <v>0</v>
      </c>
      <c r="K87" s="36">
        <v>0</v>
      </c>
      <c r="L87" s="89"/>
      <c r="M87" s="32">
        <v>0</v>
      </c>
      <c r="N87" s="36">
        <v>0</v>
      </c>
      <c r="O87" s="36">
        <v>0</v>
      </c>
      <c r="P87" s="36">
        <v>0</v>
      </c>
      <c r="Q87" s="89"/>
      <c r="R87" s="32">
        <v>0</v>
      </c>
      <c r="S87" s="36">
        <v>0</v>
      </c>
      <c r="T87" s="36">
        <v>0</v>
      </c>
      <c r="U87" s="36">
        <v>0</v>
      </c>
      <c r="V87" s="89"/>
      <c r="W87" s="32">
        <v>0</v>
      </c>
      <c r="X87" s="36">
        <v>0</v>
      </c>
      <c r="Y87" s="36">
        <v>0</v>
      </c>
      <c r="Z87" s="36">
        <v>0</v>
      </c>
      <c r="AA87" s="89"/>
      <c r="AB87" s="32">
        <v>0</v>
      </c>
      <c r="AC87" s="36">
        <v>0</v>
      </c>
      <c r="AD87" s="36">
        <v>0</v>
      </c>
      <c r="AE87" s="36">
        <v>0</v>
      </c>
      <c r="AF87" s="89"/>
      <c r="AG87" s="32">
        <v>0</v>
      </c>
      <c r="AH87" s="36">
        <v>0</v>
      </c>
      <c r="AI87" s="36">
        <v>0</v>
      </c>
      <c r="AJ87" s="36">
        <v>0</v>
      </c>
      <c r="AK87" s="89"/>
      <c r="AL87" s="32">
        <v>1</v>
      </c>
      <c r="AM87" s="36">
        <v>0</v>
      </c>
      <c r="AN87" s="36">
        <v>1</v>
      </c>
      <c r="AO87" s="36">
        <v>0</v>
      </c>
      <c r="AQ87" s="61"/>
      <c r="AR87"/>
    </row>
    <row r="88" spans="1:44" ht="30" customHeight="1">
      <c r="A88" s="14">
        <v>73</v>
      </c>
      <c r="B88" s="46" t="s">
        <v>22</v>
      </c>
      <c r="C88" s="40">
        <v>0</v>
      </c>
      <c r="D88" s="41">
        <v>0</v>
      </c>
      <c r="E88" s="41">
        <v>0</v>
      </c>
      <c r="F88" s="41">
        <v>0</v>
      </c>
      <c r="G88" s="102"/>
      <c r="H88" s="32">
        <v>0</v>
      </c>
      <c r="I88" s="36">
        <v>0</v>
      </c>
      <c r="J88" s="36">
        <v>0</v>
      </c>
      <c r="K88" s="36">
        <v>0</v>
      </c>
      <c r="L88" s="89"/>
      <c r="M88" s="32">
        <v>0</v>
      </c>
      <c r="N88" s="36">
        <v>0</v>
      </c>
      <c r="O88" s="36">
        <v>0</v>
      </c>
      <c r="P88" s="36">
        <v>0</v>
      </c>
      <c r="Q88" s="89"/>
      <c r="R88" s="32">
        <v>0</v>
      </c>
      <c r="S88" s="36">
        <v>0</v>
      </c>
      <c r="T88" s="36">
        <v>0</v>
      </c>
      <c r="U88" s="36">
        <v>0</v>
      </c>
      <c r="V88" s="89"/>
      <c r="W88" s="32">
        <v>0</v>
      </c>
      <c r="X88" s="36">
        <v>0</v>
      </c>
      <c r="Y88" s="36">
        <v>0</v>
      </c>
      <c r="Z88" s="36">
        <v>0</v>
      </c>
      <c r="AA88" s="89"/>
      <c r="AB88" s="32">
        <v>0</v>
      </c>
      <c r="AC88" s="36">
        <v>0</v>
      </c>
      <c r="AD88" s="36">
        <v>0</v>
      </c>
      <c r="AE88" s="36">
        <v>0</v>
      </c>
      <c r="AF88" s="89"/>
      <c r="AG88" s="32">
        <v>0</v>
      </c>
      <c r="AH88" s="36">
        <v>0</v>
      </c>
      <c r="AI88" s="36">
        <v>0</v>
      </c>
      <c r="AJ88" s="36">
        <v>0</v>
      </c>
      <c r="AK88" s="89"/>
      <c r="AL88" s="32">
        <v>0</v>
      </c>
      <c r="AM88" s="36">
        <v>0</v>
      </c>
      <c r="AN88" s="36">
        <v>0</v>
      </c>
      <c r="AO88" s="36">
        <v>0</v>
      </c>
      <c r="AQ88" s="61"/>
      <c r="AR88"/>
    </row>
    <row r="89" spans="1:44" ht="30" customHeight="1">
      <c r="A89" s="15">
        <v>74</v>
      </c>
      <c r="B89" s="46" t="s">
        <v>86</v>
      </c>
      <c r="C89" s="40">
        <v>8</v>
      </c>
      <c r="D89" s="41">
        <v>4</v>
      </c>
      <c r="E89" s="41">
        <v>4</v>
      </c>
      <c r="F89" s="41">
        <v>0</v>
      </c>
      <c r="G89" s="102"/>
      <c r="H89" s="32">
        <v>8</v>
      </c>
      <c r="I89" s="36">
        <v>4</v>
      </c>
      <c r="J89" s="36">
        <v>4</v>
      </c>
      <c r="K89" s="36">
        <v>0</v>
      </c>
      <c r="L89" s="89"/>
      <c r="M89" s="32">
        <v>0</v>
      </c>
      <c r="N89" s="36">
        <v>0</v>
      </c>
      <c r="O89" s="36">
        <v>0</v>
      </c>
      <c r="P89" s="36">
        <v>0</v>
      </c>
      <c r="Q89" s="89"/>
      <c r="R89" s="32">
        <v>0</v>
      </c>
      <c r="S89" s="36">
        <v>0</v>
      </c>
      <c r="T89" s="36">
        <v>0</v>
      </c>
      <c r="U89" s="36">
        <v>0</v>
      </c>
      <c r="V89" s="89"/>
      <c r="W89" s="32">
        <v>0</v>
      </c>
      <c r="X89" s="36">
        <v>0</v>
      </c>
      <c r="Y89" s="36">
        <v>0</v>
      </c>
      <c r="Z89" s="36">
        <v>0</v>
      </c>
      <c r="AA89" s="89"/>
      <c r="AB89" s="32">
        <v>0</v>
      </c>
      <c r="AC89" s="36">
        <v>0</v>
      </c>
      <c r="AD89" s="36">
        <v>0</v>
      </c>
      <c r="AE89" s="36">
        <v>0</v>
      </c>
      <c r="AF89" s="89"/>
      <c r="AG89" s="32">
        <v>0</v>
      </c>
      <c r="AH89" s="36">
        <v>0</v>
      </c>
      <c r="AI89" s="36">
        <v>0</v>
      </c>
      <c r="AJ89" s="36">
        <v>0</v>
      </c>
      <c r="AK89" s="89"/>
      <c r="AL89" s="32">
        <v>0</v>
      </c>
      <c r="AM89" s="36">
        <v>0</v>
      </c>
      <c r="AN89" s="36">
        <v>0</v>
      </c>
      <c r="AO89" s="36">
        <v>0</v>
      </c>
      <c r="AQ89" s="61"/>
      <c r="AR89"/>
    </row>
    <row r="90" spans="1:44" ht="42" customHeight="1">
      <c r="A90" s="94"/>
      <c r="B90" s="95" t="s">
        <v>32</v>
      </c>
      <c r="C90" s="97">
        <f>SUM(C91:C99)</f>
        <v>111</v>
      </c>
      <c r="D90" s="97">
        <f>SUM(D91:D99)</f>
        <v>13</v>
      </c>
      <c r="E90" s="97">
        <f>SUM(E91:E99)</f>
        <v>6</v>
      </c>
      <c r="F90" s="97">
        <f>SUM(F91:F99)</f>
        <v>92</v>
      </c>
      <c r="G90" s="103"/>
      <c r="H90" s="81">
        <f>SUM(H91:H99)</f>
        <v>78</v>
      </c>
      <c r="I90" s="81">
        <f>SUM(I91:I99)</f>
        <v>12</v>
      </c>
      <c r="J90" s="81">
        <f>SUM(J91:J99)</f>
        <v>2</v>
      </c>
      <c r="K90" s="81">
        <f>SUM(K91:K99)</f>
        <v>64</v>
      </c>
      <c r="L90" s="90"/>
      <c r="M90" s="81">
        <f>SUM(M91:M99)</f>
        <v>17</v>
      </c>
      <c r="N90" s="81">
        <f>SUM(N91:N99)</f>
        <v>0</v>
      </c>
      <c r="O90" s="81">
        <f>SUM(O91:O99)</f>
        <v>2</v>
      </c>
      <c r="P90" s="81">
        <f>SUM(P91:P99)</f>
        <v>15</v>
      </c>
      <c r="Q90" s="90"/>
      <c r="R90" s="81">
        <f>SUM(R91:R99)</f>
        <v>6</v>
      </c>
      <c r="S90" s="81">
        <f>SUM(S91:S99)</f>
        <v>0</v>
      </c>
      <c r="T90" s="81">
        <f>SUM(T91:T99)</f>
        <v>0</v>
      </c>
      <c r="U90" s="81">
        <f>SUM(U91:U99)</f>
        <v>6</v>
      </c>
      <c r="V90" s="90"/>
      <c r="W90" s="81">
        <f>SUM(W91:W99)</f>
        <v>2</v>
      </c>
      <c r="X90" s="81">
        <f>SUM(X91:X99)</f>
        <v>0</v>
      </c>
      <c r="Y90" s="81">
        <f>SUM(Y91:Y99)</f>
        <v>0</v>
      </c>
      <c r="Z90" s="81">
        <f>SUM(Z91:Z99)</f>
        <v>2</v>
      </c>
      <c r="AA90" s="90"/>
      <c r="AB90" s="81">
        <f>SUM(AB91:AB99)</f>
        <v>6</v>
      </c>
      <c r="AC90" s="81">
        <f>SUM(AC91:AC99)</f>
        <v>1</v>
      </c>
      <c r="AD90" s="81">
        <f>SUM(AD91:AD99)</f>
        <v>1</v>
      </c>
      <c r="AE90" s="81">
        <f>SUM(AE91:AE99)</f>
        <v>4</v>
      </c>
      <c r="AF90" s="90"/>
      <c r="AG90" s="81">
        <f>SUM(AG91:AG99)</f>
        <v>1</v>
      </c>
      <c r="AH90" s="81">
        <f>SUM(AH91:AH99)</f>
        <v>0</v>
      </c>
      <c r="AI90" s="81">
        <f>SUM(AI91:AI99)</f>
        <v>1</v>
      </c>
      <c r="AJ90" s="81">
        <f>SUM(AJ91:AJ99)</f>
        <v>0</v>
      </c>
      <c r="AK90" s="90"/>
      <c r="AL90" s="98">
        <f>SUM(AL91:AL99)</f>
        <v>1</v>
      </c>
      <c r="AM90" s="98">
        <f>SUM(AM91:AM99)</f>
        <v>0</v>
      </c>
      <c r="AN90" s="98">
        <f>SUM(AN91:AN99)</f>
        <v>0</v>
      </c>
      <c r="AO90" s="99">
        <f>SUM(AO91:AO99)</f>
        <v>1</v>
      </c>
      <c r="AQ90" s="61"/>
      <c r="AR90"/>
    </row>
    <row r="91" spans="1:44" ht="30" customHeight="1">
      <c r="A91" s="14">
        <v>75</v>
      </c>
      <c r="B91" s="45" t="s">
        <v>23</v>
      </c>
      <c r="C91" s="40">
        <v>2</v>
      </c>
      <c r="D91" s="40">
        <v>0</v>
      </c>
      <c r="E91" s="40">
        <v>0</v>
      </c>
      <c r="F91" s="40">
        <v>2</v>
      </c>
      <c r="G91" s="101"/>
      <c r="H91" s="32">
        <v>1</v>
      </c>
      <c r="I91" s="32">
        <v>0</v>
      </c>
      <c r="J91" s="32">
        <v>0</v>
      </c>
      <c r="K91" s="32">
        <v>1</v>
      </c>
      <c r="L91" s="88"/>
      <c r="M91" s="32">
        <v>1</v>
      </c>
      <c r="N91" s="32">
        <v>0</v>
      </c>
      <c r="O91" s="32">
        <v>0</v>
      </c>
      <c r="P91" s="32">
        <v>1</v>
      </c>
      <c r="Q91" s="88"/>
      <c r="R91" s="32">
        <v>0</v>
      </c>
      <c r="S91" s="32">
        <v>0</v>
      </c>
      <c r="T91" s="32">
        <v>0</v>
      </c>
      <c r="U91" s="32">
        <v>0</v>
      </c>
      <c r="V91" s="88">
        <v>0</v>
      </c>
      <c r="W91" s="32">
        <v>0</v>
      </c>
      <c r="X91" s="32">
        <v>0</v>
      </c>
      <c r="Y91" s="32">
        <v>0</v>
      </c>
      <c r="Z91" s="32">
        <v>0</v>
      </c>
      <c r="AA91" s="88"/>
      <c r="AB91" s="32">
        <v>0</v>
      </c>
      <c r="AC91" s="32">
        <v>0</v>
      </c>
      <c r="AD91" s="32">
        <v>0</v>
      </c>
      <c r="AE91" s="32">
        <v>0</v>
      </c>
      <c r="AF91" s="88"/>
      <c r="AG91" s="32">
        <v>0</v>
      </c>
      <c r="AH91" s="32">
        <v>0</v>
      </c>
      <c r="AI91" s="32">
        <v>0</v>
      </c>
      <c r="AJ91" s="32">
        <v>0</v>
      </c>
      <c r="AK91" s="88"/>
      <c r="AL91" s="32">
        <v>0</v>
      </c>
      <c r="AM91" s="32">
        <v>0</v>
      </c>
      <c r="AN91" s="32">
        <v>0</v>
      </c>
      <c r="AO91" s="32">
        <v>0</v>
      </c>
      <c r="AQ91" s="61"/>
      <c r="AR91"/>
    </row>
    <row r="92" spans="1:44" ht="30" customHeight="1">
      <c r="A92" s="14">
        <v>76</v>
      </c>
      <c r="B92" s="46" t="s">
        <v>79</v>
      </c>
      <c r="C92" s="40">
        <v>23</v>
      </c>
      <c r="D92" s="41">
        <v>3</v>
      </c>
      <c r="E92" s="41">
        <v>3</v>
      </c>
      <c r="F92" s="41">
        <v>17</v>
      </c>
      <c r="G92" s="102"/>
      <c r="H92" s="32">
        <v>11</v>
      </c>
      <c r="I92" s="36">
        <v>2</v>
      </c>
      <c r="J92" s="36">
        <v>1</v>
      </c>
      <c r="K92" s="36">
        <v>8</v>
      </c>
      <c r="L92" s="89"/>
      <c r="M92" s="32">
        <v>4</v>
      </c>
      <c r="N92" s="36">
        <v>0</v>
      </c>
      <c r="O92" s="36">
        <v>1</v>
      </c>
      <c r="P92" s="36">
        <v>3</v>
      </c>
      <c r="Q92" s="89"/>
      <c r="R92" s="32">
        <v>4</v>
      </c>
      <c r="S92" s="36">
        <v>0</v>
      </c>
      <c r="T92" s="36">
        <v>0</v>
      </c>
      <c r="U92" s="36">
        <v>4</v>
      </c>
      <c r="V92" s="89"/>
      <c r="W92" s="32">
        <v>2</v>
      </c>
      <c r="X92" s="36">
        <v>0</v>
      </c>
      <c r="Y92" s="36">
        <v>0</v>
      </c>
      <c r="Z92" s="36">
        <v>2</v>
      </c>
      <c r="AA92" s="89"/>
      <c r="AB92" s="32">
        <v>2</v>
      </c>
      <c r="AC92" s="36">
        <v>1</v>
      </c>
      <c r="AD92" s="36">
        <v>1</v>
      </c>
      <c r="AE92" s="36">
        <v>0</v>
      </c>
      <c r="AF92" s="89"/>
      <c r="AG92" s="32">
        <v>0</v>
      </c>
      <c r="AH92" s="36">
        <v>0</v>
      </c>
      <c r="AI92" s="36">
        <v>0</v>
      </c>
      <c r="AJ92" s="36">
        <v>0</v>
      </c>
      <c r="AK92" s="89"/>
      <c r="AL92" s="32">
        <v>0</v>
      </c>
      <c r="AM92" s="36">
        <v>0</v>
      </c>
      <c r="AN92" s="36">
        <v>0</v>
      </c>
      <c r="AO92" s="36">
        <v>0</v>
      </c>
      <c r="AQ92" s="61"/>
      <c r="AR92"/>
    </row>
    <row r="93" spans="1:44" ht="30" customHeight="1">
      <c r="A93" s="14">
        <v>77</v>
      </c>
      <c r="B93" s="46" t="s">
        <v>35</v>
      </c>
      <c r="C93" s="40">
        <v>61</v>
      </c>
      <c r="D93" s="41">
        <v>6</v>
      </c>
      <c r="E93" s="41">
        <v>3</v>
      </c>
      <c r="F93" s="41">
        <v>52</v>
      </c>
      <c r="G93" s="102"/>
      <c r="H93" s="32">
        <v>53</v>
      </c>
      <c r="I93" s="36">
        <v>6</v>
      </c>
      <c r="J93" s="36">
        <v>1</v>
      </c>
      <c r="K93" s="36">
        <v>46</v>
      </c>
      <c r="L93" s="89"/>
      <c r="M93" s="32">
        <v>3</v>
      </c>
      <c r="N93" s="36">
        <v>0</v>
      </c>
      <c r="O93" s="36">
        <v>1</v>
      </c>
      <c r="P93" s="36">
        <v>2</v>
      </c>
      <c r="Q93" s="89"/>
      <c r="R93" s="32">
        <v>0</v>
      </c>
      <c r="S93" s="36">
        <v>0</v>
      </c>
      <c r="T93" s="36">
        <v>0</v>
      </c>
      <c r="U93" s="36">
        <v>0</v>
      </c>
      <c r="V93" s="89"/>
      <c r="W93" s="32">
        <v>0</v>
      </c>
      <c r="X93" s="36">
        <v>0</v>
      </c>
      <c r="Y93" s="36">
        <v>0</v>
      </c>
      <c r="Z93" s="36">
        <v>0</v>
      </c>
      <c r="AA93" s="89"/>
      <c r="AB93" s="32">
        <v>3</v>
      </c>
      <c r="AC93" s="36">
        <v>0</v>
      </c>
      <c r="AD93" s="36">
        <v>0</v>
      </c>
      <c r="AE93" s="36">
        <v>3</v>
      </c>
      <c r="AF93" s="89"/>
      <c r="AG93" s="32">
        <v>1</v>
      </c>
      <c r="AH93" s="36">
        <v>0</v>
      </c>
      <c r="AI93" s="36">
        <v>1</v>
      </c>
      <c r="AJ93" s="36">
        <v>0</v>
      </c>
      <c r="AK93" s="89"/>
      <c r="AL93" s="32">
        <v>1</v>
      </c>
      <c r="AM93" s="36">
        <v>0</v>
      </c>
      <c r="AN93" s="36">
        <v>0</v>
      </c>
      <c r="AO93" s="36">
        <v>1</v>
      </c>
      <c r="AQ93" s="61"/>
      <c r="AR93"/>
    </row>
    <row r="94" spans="1:44" ht="30" customHeight="1">
      <c r="A94" s="14">
        <v>78</v>
      </c>
      <c r="B94" s="46" t="s">
        <v>80</v>
      </c>
      <c r="C94" s="40">
        <v>12</v>
      </c>
      <c r="D94" s="41">
        <v>1</v>
      </c>
      <c r="E94" s="41">
        <v>0</v>
      </c>
      <c r="F94" s="41">
        <v>11</v>
      </c>
      <c r="G94" s="102"/>
      <c r="H94" s="32">
        <v>10</v>
      </c>
      <c r="I94" s="36">
        <v>1</v>
      </c>
      <c r="J94" s="36">
        <v>0</v>
      </c>
      <c r="K94" s="36">
        <v>9</v>
      </c>
      <c r="L94" s="89"/>
      <c r="M94" s="32">
        <v>0</v>
      </c>
      <c r="N94" s="36">
        <v>0</v>
      </c>
      <c r="O94" s="36">
        <v>0</v>
      </c>
      <c r="P94" s="36">
        <v>0</v>
      </c>
      <c r="Q94" s="89"/>
      <c r="R94" s="32">
        <v>1</v>
      </c>
      <c r="S94" s="36">
        <v>0</v>
      </c>
      <c r="T94" s="36">
        <v>0</v>
      </c>
      <c r="U94" s="36">
        <v>1</v>
      </c>
      <c r="V94" s="89"/>
      <c r="W94" s="32">
        <v>0</v>
      </c>
      <c r="X94" s="36">
        <v>0</v>
      </c>
      <c r="Y94" s="36">
        <v>0</v>
      </c>
      <c r="Z94" s="36">
        <v>0</v>
      </c>
      <c r="AA94" s="89"/>
      <c r="AB94" s="32">
        <v>1</v>
      </c>
      <c r="AC94" s="36">
        <v>0</v>
      </c>
      <c r="AD94" s="36">
        <v>0</v>
      </c>
      <c r="AE94" s="36">
        <v>1</v>
      </c>
      <c r="AF94" s="89"/>
      <c r="AG94" s="32">
        <v>0</v>
      </c>
      <c r="AH94" s="36">
        <v>0</v>
      </c>
      <c r="AI94" s="36">
        <v>0</v>
      </c>
      <c r="AJ94" s="36">
        <v>0</v>
      </c>
      <c r="AK94" s="89"/>
      <c r="AL94" s="32">
        <v>0</v>
      </c>
      <c r="AM94" s="36">
        <v>0</v>
      </c>
      <c r="AN94" s="36">
        <v>0</v>
      </c>
      <c r="AO94" s="36">
        <v>0</v>
      </c>
      <c r="AQ94" s="61"/>
      <c r="AR94"/>
    </row>
    <row r="95" spans="1:44" ht="30" customHeight="1">
      <c r="A95" s="14">
        <v>79</v>
      </c>
      <c r="B95" s="46" t="s">
        <v>87</v>
      </c>
      <c r="C95" s="40">
        <v>3</v>
      </c>
      <c r="D95" s="41">
        <v>3</v>
      </c>
      <c r="E95" s="41">
        <v>0</v>
      </c>
      <c r="F95" s="41">
        <v>0</v>
      </c>
      <c r="G95" s="102"/>
      <c r="H95" s="32">
        <v>3</v>
      </c>
      <c r="I95" s="36">
        <v>3</v>
      </c>
      <c r="J95" s="36">
        <v>0</v>
      </c>
      <c r="K95" s="36">
        <v>0</v>
      </c>
      <c r="L95" s="89"/>
      <c r="M95" s="32">
        <v>0</v>
      </c>
      <c r="N95" s="36">
        <v>0</v>
      </c>
      <c r="O95" s="36">
        <v>0</v>
      </c>
      <c r="P95" s="36">
        <v>0</v>
      </c>
      <c r="Q95" s="89"/>
      <c r="R95" s="32">
        <v>0</v>
      </c>
      <c r="S95" s="36">
        <v>0</v>
      </c>
      <c r="T95" s="36">
        <v>0</v>
      </c>
      <c r="U95" s="36">
        <v>0</v>
      </c>
      <c r="V95" s="89"/>
      <c r="W95" s="32">
        <v>0</v>
      </c>
      <c r="X95" s="36">
        <v>0</v>
      </c>
      <c r="Y95" s="36">
        <v>0</v>
      </c>
      <c r="Z95" s="36">
        <v>0</v>
      </c>
      <c r="AA95" s="89"/>
      <c r="AB95" s="32">
        <v>0</v>
      </c>
      <c r="AC95" s="36">
        <v>0</v>
      </c>
      <c r="AD95" s="36">
        <v>0</v>
      </c>
      <c r="AE95" s="36">
        <v>0</v>
      </c>
      <c r="AF95" s="89"/>
      <c r="AG95" s="32">
        <v>0</v>
      </c>
      <c r="AH95" s="36">
        <v>0</v>
      </c>
      <c r="AI95" s="36">
        <v>0</v>
      </c>
      <c r="AJ95" s="36">
        <v>0</v>
      </c>
      <c r="AK95" s="89"/>
      <c r="AL95" s="32">
        <v>0</v>
      </c>
      <c r="AM95" s="36">
        <v>0</v>
      </c>
      <c r="AN95" s="36">
        <v>0</v>
      </c>
      <c r="AO95" s="36">
        <v>0</v>
      </c>
      <c r="AQ95" s="61"/>
      <c r="AR95"/>
    </row>
    <row r="96" spans="1:44" ht="30" customHeight="1">
      <c r="A96" s="14">
        <v>80</v>
      </c>
      <c r="B96" s="46" t="s">
        <v>81</v>
      </c>
      <c r="C96" s="40">
        <v>0</v>
      </c>
      <c r="D96" s="41">
        <v>0</v>
      </c>
      <c r="E96" s="41">
        <v>0</v>
      </c>
      <c r="F96" s="41">
        <v>0</v>
      </c>
      <c r="G96" s="102"/>
      <c r="H96" s="32">
        <v>0</v>
      </c>
      <c r="I96" s="36">
        <v>0</v>
      </c>
      <c r="J96" s="36">
        <v>0</v>
      </c>
      <c r="K96" s="36">
        <v>0</v>
      </c>
      <c r="L96" s="89"/>
      <c r="M96" s="32">
        <v>0</v>
      </c>
      <c r="N96" s="36">
        <v>0</v>
      </c>
      <c r="O96" s="36">
        <v>0</v>
      </c>
      <c r="P96" s="36">
        <v>0</v>
      </c>
      <c r="Q96" s="89">
        <v>0</v>
      </c>
      <c r="R96" s="32">
        <v>0</v>
      </c>
      <c r="S96" s="36">
        <v>0</v>
      </c>
      <c r="T96" s="36">
        <v>0</v>
      </c>
      <c r="U96" s="36">
        <v>0</v>
      </c>
      <c r="V96" s="89"/>
      <c r="W96" s="32">
        <v>0</v>
      </c>
      <c r="X96" s="36">
        <v>0</v>
      </c>
      <c r="Y96" s="36">
        <v>0</v>
      </c>
      <c r="Z96" s="36">
        <v>0</v>
      </c>
      <c r="AA96" s="89"/>
      <c r="AB96" s="32">
        <v>0</v>
      </c>
      <c r="AC96" s="36">
        <v>0</v>
      </c>
      <c r="AD96" s="36">
        <v>0</v>
      </c>
      <c r="AE96" s="36">
        <v>0</v>
      </c>
      <c r="AF96" s="89"/>
      <c r="AG96" s="32">
        <v>0</v>
      </c>
      <c r="AH96" s="36">
        <v>0</v>
      </c>
      <c r="AI96" s="36">
        <v>0</v>
      </c>
      <c r="AJ96" s="36">
        <v>0</v>
      </c>
      <c r="AK96" s="89"/>
      <c r="AL96" s="32">
        <v>0</v>
      </c>
      <c r="AM96" s="36">
        <v>0</v>
      </c>
      <c r="AN96" s="36">
        <v>0</v>
      </c>
      <c r="AO96" s="36">
        <v>0</v>
      </c>
      <c r="AQ96" s="61"/>
      <c r="AR96"/>
    </row>
    <row r="97" spans="1:44" ht="30" customHeight="1">
      <c r="A97" s="14">
        <v>81</v>
      </c>
      <c r="B97" s="46" t="s">
        <v>82</v>
      </c>
      <c r="C97" s="40">
        <v>10</v>
      </c>
      <c r="D97" s="41">
        <v>0</v>
      </c>
      <c r="E97" s="41">
        <v>0</v>
      </c>
      <c r="F97" s="41">
        <v>10</v>
      </c>
      <c r="G97" s="102"/>
      <c r="H97" s="32">
        <v>0</v>
      </c>
      <c r="I97" s="36">
        <v>0</v>
      </c>
      <c r="J97" s="36">
        <v>0</v>
      </c>
      <c r="K97" s="36">
        <v>0</v>
      </c>
      <c r="L97" s="89"/>
      <c r="M97" s="32">
        <v>9</v>
      </c>
      <c r="N97" s="36">
        <v>0</v>
      </c>
      <c r="O97" s="36">
        <v>0</v>
      </c>
      <c r="P97" s="36">
        <v>9</v>
      </c>
      <c r="Q97" s="89"/>
      <c r="R97" s="32">
        <v>1</v>
      </c>
      <c r="S97" s="36">
        <v>0</v>
      </c>
      <c r="T97" s="36">
        <v>0</v>
      </c>
      <c r="U97" s="36">
        <v>1</v>
      </c>
      <c r="V97" s="89"/>
      <c r="W97" s="32">
        <v>0</v>
      </c>
      <c r="X97" s="36">
        <v>0</v>
      </c>
      <c r="Y97" s="36">
        <v>0</v>
      </c>
      <c r="Z97" s="36">
        <v>0</v>
      </c>
      <c r="AA97" s="89"/>
      <c r="AB97" s="32">
        <v>0</v>
      </c>
      <c r="AC97" s="36">
        <v>0</v>
      </c>
      <c r="AD97" s="36">
        <v>0</v>
      </c>
      <c r="AE97" s="36">
        <v>0</v>
      </c>
      <c r="AF97" s="89"/>
      <c r="AG97" s="32">
        <v>0</v>
      </c>
      <c r="AH97" s="36">
        <v>0</v>
      </c>
      <c r="AI97" s="36">
        <v>0</v>
      </c>
      <c r="AJ97" s="36">
        <v>0</v>
      </c>
      <c r="AK97" s="89"/>
      <c r="AL97" s="32">
        <v>0</v>
      </c>
      <c r="AM97" s="36">
        <v>0</v>
      </c>
      <c r="AN97" s="36">
        <v>0</v>
      </c>
      <c r="AO97" s="36">
        <v>0</v>
      </c>
      <c r="AQ97" s="61"/>
      <c r="AR97"/>
    </row>
    <row r="98" spans="1:44" ht="30" customHeight="1">
      <c r="A98" s="14">
        <v>82</v>
      </c>
      <c r="B98" s="46" t="s">
        <v>36</v>
      </c>
      <c r="C98" s="40">
        <v>0</v>
      </c>
      <c r="D98" s="41">
        <v>0</v>
      </c>
      <c r="E98" s="41">
        <v>0</v>
      </c>
      <c r="F98" s="41">
        <v>0</v>
      </c>
      <c r="G98" s="102"/>
      <c r="H98" s="32">
        <v>0</v>
      </c>
      <c r="I98" s="36">
        <v>0</v>
      </c>
      <c r="J98" s="36">
        <v>0</v>
      </c>
      <c r="K98" s="36">
        <v>0</v>
      </c>
      <c r="L98" s="89"/>
      <c r="M98" s="32">
        <v>0</v>
      </c>
      <c r="N98" s="36">
        <v>0</v>
      </c>
      <c r="O98" s="36">
        <v>0</v>
      </c>
      <c r="P98" s="36">
        <v>0</v>
      </c>
      <c r="Q98" s="89"/>
      <c r="R98" s="32">
        <v>0</v>
      </c>
      <c r="S98" s="36">
        <v>0</v>
      </c>
      <c r="T98" s="36">
        <v>0</v>
      </c>
      <c r="U98" s="36">
        <v>0</v>
      </c>
      <c r="V98" s="89"/>
      <c r="W98" s="32">
        <v>0</v>
      </c>
      <c r="X98" s="36">
        <v>0</v>
      </c>
      <c r="Y98" s="36">
        <v>0</v>
      </c>
      <c r="Z98" s="36">
        <v>0</v>
      </c>
      <c r="AA98" s="89"/>
      <c r="AB98" s="32">
        <v>0</v>
      </c>
      <c r="AC98" s="36">
        <v>0</v>
      </c>
      <c r="AD98" s="36">
        <v>0</v>
      </c>
      <c r="AE98" s="36">
        <v>0</v>
      </c>
      <c r="AF98" s="89"/>
      <c r="AG98" s="32">
        <v>0</v>
      </c>
      <c r="AH98" s="36">
        <v>0</v>
      </c>
      <c r="AI98" s="36">
        <v>0</v>
      </c>
      <c r="AJ98" s="36">
        <v>0</v>
      </c>
      <c r="AK98" s="89"/>
      <c r="AL98" s="32">
        <v>0</v>
      </c>
      <c r="AM98" s="36">
        <v>0</v>
      </c>
      <c r="AN98" s="36">
        <v>0</v>
      </c>
      <c r="AO98" s="36">
        <v>0</v>
      </c>
      <c r="AQ98" s="61"/>
      <c r="AR98"/>
    </row>
    <row r="99" spans="1:41" s="61" customFormat="1" ht="30" customHeight="1">
      <c r="A99" s="77">
        <v>83</v>
      </c>
      <c r="B99" s="79" t="s">
        <v>37</v>
      </c>
      <c r="C99" s="40">
        <v>0</v>
      </c>
      <c r="D99" s="40">
        <v>0</v>
      </c>
      <c r="E99" s="40">
        <v>0</v>
      </c>
      <c r="F99" s="40">
        <v>0</v>
      </c>
      <c r="G99" s="101"/>
      <c r="H99" s="32">
        <v>0</v>
      </c>
      <c r="I99" s="32">
        <v>0</v>
      </c>
      <c r="J99" s="32">
        <v>0</v>
      </c>
      <c r="K99" s="32">
        <v>0</v>
      </c>
      <c r="L99" s="88"/>
      <c r="M99" s="32">
        <v>0</v>
      </c>
      <c r="N99" s="32">
        <v>0</v>
      </c>
      <c r="O99" s="32">
        <v>0</v>
      </c>
      <c r="P99" s="32">
        <v>0</v>
      </c>
      <c r="Q99" s="88"/>
      <c r="R99" s="32">
        <v>0</v>
      </c>
      <c r="S99" s="32">
        <v>0</v>
      </c>
      <c r="T99" s="32">
        <v>0</v>
      </c>
      <c r="U99" s="32">
        <v>0</v>
      </c>
      <c r="V99" s="88"/>
      <c r="W99" s="32">
        <v>0</v>
      </c>
      <c r="X99" s="32">
        <v>0</v>
      </c>
      <c r="Y99" s="32">
        <v>0</v>
      </c>
      <c r="Z99" s="32">
        <v>0</v>
      </c>
      <c r="AA99" s="88"/>
      <c r="AB99" s="32">
        <v>0</v>
      </c>
      <c r="AC99" s="32">
        <v>0</v>
      </c>
      <c r="AD99" s="32">
        <v>0</v>
      </c>
      <c r="AE99" s="32">
        <v>0</v>
      </c>
      <c r="AF99" s="88"/>
      <c r="AG99" s="32">
        <v>0</v>
      </c>
      <c r="AH99" s="32">
        <v>0</v>
      </c>
      <c r="AI99" s="32">
        <v>0</v>
      </c>
      <c r="AJ99" s="32">
        <v>0</v>
      </c>
      <c r="AK99" s="88"/>
      <c r="AL99" s="32">
        <v>0</v>
      </c>
      <c r="AM99" s="32">
        <v>0</v>
      </c>
      <c r="AN99" s="32">
        <v>0</v>
      </c>
      <c r="AO99" s="32">
        <v>0</v>
      </c>
    </row>
    <row r="100" spans="2:3" ht="30" customHeight="1">
      <c r="B100" s="5"/>
      <c r="C100" s="5"/>
    </row>
    <row r="101" spans="2:10" ht="30" customHeight="1">
      <c r="B101" s="5"/>
      <c r="C101" s="5"/>
      <c r="J101" s="73"/>
    </row>
    <row r="102" spans="2:3" ht="30" customHeight="1">
      <c r="B102" s="5"/>
      <c r="C102" s="5"/>
    </row>
    <row r="103" spans="2:3" ht="30" customHeight="1">
      <c r="B103" s="5"/>
      <c r="C103" s="5"/>
    </row>
    <row r="104" spans="2:3" ht="30" customHeight="1">
      <c r="B104" s="5"/>
      <c r="C104" s="5"/>
    </row>
    <row r="105" spans="2:3" ht="30" customHeight="1">
      <c r="B105" s="5"/>
      <c r="C105" s="5"/>
    </row>
    <row r="106" spans="2:3" ht="30" customHeight="1">
      <c r="B106" s="5"/>
      <c r="C106" s="5"/>
    </row>
    <row r="107" spans="2:3" ht="30" customHeight="1">
      <c r="B107" s="5"/>
      <c r="C107" s="5"/>
    </row>
    <row r="108" spans="2:3" ht="30" customHeight="1">
      <c r="B108" s="5"/>
      <c r="C108" s="5"/>
    </row>
    <row r="109" spans="2:3" ht="30" customHeight="1">
      <c r="B109" s="5"/>
      <c r="C109" s="5"/>
    </row>
    <row r="110" spans="2:3" ht="30" customHeight="1">
      <c r="B110" s="5"/>
      <c r="C110" s="5"/>
    </row>
    <row r="111" spans="2:3" ht="30" customHeight="1">
      <c r="B111" s="5"/>
      <c r="C111" s="5"/>
    </row>
    <row r="112" spans="2:3" ht="30" customHeight="1">
      <c r="B112" s="5"/>
      <c r="C112" s="5"/>
    </row>
    <row r="113" spans="2:3" ht="30" customHeight="1">
      <c r="B113" s="5"/>
      <c r="C113" s="5"/>
    </row>
    <row r="114" spans="2:3" ht="30" customHeight="1">
      <c r="B114" s="5"/>
      <c r="C114" s="5"/>
    </row>
    <row r="115" spans="2:3" ht="30" customHeight="1">
      <c r="B115" s="5"/>
      <c r="C115" s="5"/>
    </row>
    <row r="116" spans="2:3" ht="30" customHeight="1">
      <c r="B116" s="5"/>
      <c r="C116" s="5"/>
    </row>
    <row r="117" spans="2:3" ht="30" customHeight="1">
      <c r="B117" s="5"/>
      <c r="C117" s="5"/>
    </row>
    <row r="118" spans="2:3" ht="30" customHeight="1">
      <c r="B118" s="5"/>
      <c r="C118" s="5"/>
    </row>
    <row r="119" spans="2:3" ht="30" customHeight="1">
      <c r="B119" s="5"/>
      <c r="C119" s="5"/>
    </row>
    <row r="120" spans="2:3" ht="30" customHeight="1">
      <c r="B120" s="5"/>
      <c r="C120" s="5"/>
    </row>
    <row r="121" spans="2:3" ht="30" customHeight="1">
      <c r="B121" s="5"/>
      <c r="C121" s="5"/>
    </row>
    <row r="122" spans="2:3" ht="30" customHeight="1">
      <c r="B122" s="5"/>
      <c r="C122" s="5"/>
    </row>
    <row r="123" spans="2:3" ht="30" customHeight="1">
      <c r="B123" s="5"/>
      <c r="C123" s="5"/>
    </row>
    <row r="124" spans="2:3" ht="30" customHeight="1">
      <c r="B124" s="5"/>
      <c r="C124" s="5"/>
    </row>
    <row r="125" spans="2:3" ht="30" customHeight="1">
      <c r="B125" s="5"/>
      <c r="C125" s="5"/>
    </row>
    <row r="126" spans="2:3" ht="30" customHeight="1">
      <c r="B126" s="5"/>
      <c r="C126" s="5"/>
    </row>
    <row r="127" spans="2:3" ht="30" customHeight="1">
      <c r="B127" s="5"/>
      <c r="C127" s="5"/>
    </row>
    <row r="128" spans="2:3" ht="30" customHeight="1">
      <c r="B128" s="5"/>
      <c r="C128" s="5"/>
    </row>
    <row r="129" spans="2:3" ht="30" customHeight="1">
      <c r="B129" s="5"/>
      <c r="C129" s="5"/>
    </row>
    <row r="130" spans="2:3" ht="30" customHeight="1">
      <c r="B130" s="5"/>
      <c r="C130" s="5"/>
    </row>
    <row r="131" spans="2:3" ht="30" customHeight="1">
      <c r="B131" s="5"/>
      <c r="C131" s="5"/>
    </row>
    <row r="132" spans="2:3" ht="30" customHeight="1">
      <c r="B132" s="5"/>
      <c r="C132" s="5"/>
    </row>
    <row r="133" spans="2:3" ht="30" customHeight="1">
      <c r="B133" s="5"/>
      <c r="C133" s="5"/>
    </row>
    <row r="134" spans="2:3" ht="30" customHeight="1">
      <c r="B134" s="5"/>
      <c r="C134" s="5"/>
    </row>
    <row r="135" spans="2:3" ht="30" customHeight="1">
      <c r="B135" s="5"/>
      <c r="C135" s="5"/>
    </row>
    <row r="136" spans="2:3" ht="30" customHeight="1">
      <c r="B136" s="5"/>
      <c r="C136" s="5"/>
    </row>
    <row r="137" spans="2:3" ht="30" customHeight="1">
      <c r="B137" s="5"/>
      <c r="C137" s="5"/>
    </row>
    <row r="138" spans="2:3" ht="30" customHeight="1">
      <c r="B138" s="5"/>
      <c r="C138" s="5"/>
    </row>
    <row r="139" spans="2:3" ht="30" customHeight="1">
      <c r="B139" s="5"/>
      <c r="C139" s="5"/>
    </row>
    <row r="140" spans="2:3" ht="30" customHeight="1">
      <c r="B140" s="5"/>
      <c r="C140" s="5"/>
    </row>
    <row r="141" spans="2:3" ht="30" customHeight="1">
      <c r="B141" s="5"/>
      <c r="C141" s="5"/>
    </row>
    <row r="142" spans="2:3" ht="30" customHeight="1">
      <c r="B142" s="5"/>
      <c r="C142" s="5"/>
    </row>
    <row r="143" spans="2:3" ht="30" customHeight="1">
      <c r="B143" s="5"/>
      <c r="C143" s="5"/>
    </row>
    <row r="144" spans="2:3" ht="30" customHeight="1">
      <c r="B144" s="5"/>
      <c r="C144" s="5"/>
    </row>
    <row r="145" spans="2:3" ht="30" customHeight="1">
      <c r="B145" s="5"/>
      <c r="C145" s="5"/>
    </row>
    <row r="146" spans="2:3" ht="30" customHeight="1">
      <c r="B146" s="5"/>
      <c r="C146" s="5"/>
    </row>
    <row r="147" spans="2:3" ht="30" customHeight="1">
      <c r="B147" s="5"/>
      <c r="C147" s="5"/>
    </row>
    <row r="148" spans="2:3" ht="30" customHeight="1">
      <c r="B148" s="5"/>
      <c r="C148" s="5"/>
    </row>
    <row r="149" spans="2:3" ht="30" customHeight="1">
      <c r="B149" s="5"/>
      <c r="C149" s="5"/>
    </row>
    <row r="150" spans="2:3" ht="30" customHeight="1">
      <c r="B150" s="5"/>
      <c r="C150" s="5"/>
    </row>
    <row r="151" spans="2:3" ht="30" customHeight="1">
      <c r="B151" s="5"/>
      <c r="C151" s="5"/>
    </row>
    <row r="152" spans="2:3" ht="30" customHeight="1">
      <c r="B152" s="5"/>
      <c r="C152" s="5"/>
    </row>
    <row r="153" spans="2:3" ht="30" customHeight="1">
      <c r="B153" s="5"/>
      <c r="C153" s="5"/>
    </row>
    <row r="154" spans="2:3" ht="30" customHeight="1">
      <c r="B154" s="5"/>
      <c r="C154" s="5"/>
    </row>
    <row r="155" spans="2:3" ht="30" customHeight="1">
      <c r="B155" s="5"/>
      <c r="C155" s="5"/>
    </row>
    <row r="156" spans="2:3" ht="30" customHeight="1">
      <c r="B156" s="5"/>
      <c r="C156" s="5"/>
    </row>
    <row r="157" spans="2:3" ht="30" customHeight="1">
      <c r="B157" s="5"/>
      <c r="C157" s="5"/>
    </row>
    <row r="158" spans="2:3" ht="30" customHeight="1">
      <c r="B158" s="5"/>
      <c r="C158" s="5"/>
    </row>
    <row r="159" spans="2:3" ht="30" customHeight="1">
      <c r="B159" s="5"/>
      <c r="C159" s="5"/>
    </row>
    <row r="160" spans="2:3" ht="30" customHeight="1">
      <c r="B160" s="5"/>
      <c r="C160" s="5"/>
    </row>
    <row r="161" spans="2:3" ht="30" customHeight="1">
      <c r="B161" s="5"/>
      <c r="C161" s="5"/>
    </row>
    <row r="162" spans="2:3" ht="30" customHeight="1">
      <c r="B162" s="5"/>
      <c r="C162" s="5"/>
    </row>
    <row r="163" spans="2:3" ht="30" customHeight="1">
      <c r="B163" s="5"/>
      <c r="C163" s="5"/>
    </row>
    <row r="164" spans="2:3" ht="30" customHeight="1">
      <c r="B164" s="5"/>
      <c r="C164" s="5"/>
    </row>
    <row r="165" spans="2:3" ht="30" customHeight="1">
      <c r="B165" s="5"/>
      <c r="C165" s="5"/>
    </row>
    <row r="166" spans="2:3" ht="30" customHeight="1">
      <c r="B166" s="5"/>
      <c r="C166" s="5"/>
    </row>
    <row r="167" spans="2:3" ht="30" customHeight="1">
      <c r="B167" s="5"/>
      <c r="C167" s="5"/>
    </row>
    <row r="168" spans="2:3" ht="30" customHeight="1">
      <c r="B168" s="5"/>
      <c r="C168" s="5"/>
    </row>
    <row r="169" spans="2:3" ht="30" customHeight="1">
      <c r="B169" s="5"/>
      <c r="C169" s="5"/>
    </row>
    <row r="170" spans="2:3" ht="30" customHeight="1">
      <c r="B170" s="5"/>
      <c r="C170" s="5"/>
    </row>
    <row r="171" spans="2:3" ht="30" customHeight="1">
      <c r="B171" s="5"/>
      <c r="C171" s="5"/>
    </row>
    <row r="172" spans="2:3" ht="30" customHeight="1">
      <c r="B172" s="5"/>
      <c r="C172" s="5"/>
    </row>
    <row r="173" spans="2:3" ht="30" customHeight="1">
      <c r="B173" s="5"/>
      <c r="C173" s="5"/>
    </row>
    <row r="174" spans="2:3" ht="30" customHeight="1">
      <c r="B174" s="5"/>
      <c r="C174" s="5"/>
    </row>
    <row r="175" spans="2:3" ht="30" customHeight="1">
      <c r="B175" s="5"/>
      <c r="C175" s="5"/>
    </row>
    <row r="176" spans="2:3" ht="30" customHeight="1">
      <c r="B176" s="5"/>
      <c r="C176" s="5"/>
    </row>
    <row r="177" spans="2:3" ht="30" customHeight="1">
      <c r="B177" s="5"/>
      <c r="C177" s="5"/>
    </row>
    <row r="178" spans="2:3" ht="30" customHeight="1">
      <c r="B178" s="5"/>
      <c r="C178" s="5"/>
    </row>
    <row r="179" spans="2:3" ht="30" customHeight="1">
      <c r="B179" s="5"/>
      <c r="C179" s="5"/>
    </row>
    <row r="180" spans="2:3" ht="30" customHeight="1">
      <c r="B180" s="5"/>
      <c r="C180" s="5"/>
    </row>
    <row r="181" spans="2:3" ht="30" customHeight="1">
      <c r="B181" s="5"/>
      <c r="C181" s="5"/>
    </row>
    <row r="182" spans="2:3" ht="30" customHeight="1">
      <c r="B182" s="5"/>
      <c r="C182" s="5"/>
    </row>
    <row r="183" spans="2:3" ht="30" customHeight="1">
      <c r="B183" s="5"/>
      <c r="C183" s="5"/>
    </row>
    <row r="184" spans="2:3" ht="30" customHeight="1">
      <c r="B184" s="5"/>
      <c r="C184" s="5"/>
    </row>
    <row r="185" spans="2:3" ht="30" customHeight="1">
      <c r="B185" s="5"/>
      <c r="C185" s="5"/>
    </row>
    <row r="186" spans="2:3" ht="30" customHeight="1">
      <c r="B186" s="5"/>
      <c r="C186" s="5"/>
    </row>
    <row r="187" spans="2:3" ht="30" customHeight="1">
      <c r="B187" s="5"/>
      <c r="C187" s="5"/>
    </row>
    <row r="188" spans="2:3" ht="30" customHeight="1">
      <c r="B188" s="5"/>
      <c r="C188" s="5"/>
    </row>
    <row r="189" spans="2:3" ht="30" customHeight="1">
      <c r="B189" s="5"/>
      <c r="C189" s="5"/>
    </row>
    <row r="190" spans="2:3" ht="30" customHeight="1">
      <c r="B190" s="5"/>
      <c r="C190" s="5"/>
    </row>
    <row r="191" spans="2:3" ht="30" customHeight="1">
      <c r="B191" s="5"/>
      <c r="C191" s="5"/>
    </row>
    <row r="192" spans="2:3" ht="30" customHeight="1">
      <c r="B192" s="5"/>
      <c r="C192" s="5"/>
    </row>
    <row r="193" spans="2:3" ht="30" customHeight="1">
      <c r="B193" s="5"/>
      <c r="C193" s="5"/>
    </row>
    <row r="194" spans="2:3" ht="30" customHeight="1">
      <c r="B194" s="5"/>
      <c r="C194" s="5"/>
    </row>
    <row r="195" spans="2:3" ht="30" customHeight="1">
      <c r="B195" s="5"/>
      <c r="C195" s="5"/>
    </row>
    <row r="196" spans="2:3" ht="30" customHeight="1">
      <c r="B196" s="5"/>
      <c r="C196" s="5"/>
    </row>
    <row r="197" spans="2:3" ht="30" customHeight="1">
      <c r="B197" s="5"/>
      <c r="C197" s="5"/>
    </row>
    <row r="198" spans="2:3" ht="30" customHeight="1">
      <c r="B198" s="5"/>
      <c r="C198" s="5"/>
    </row>
    <row r="199" spans="2:3" ht="30" customHeight="1">
      <c r="B199" s="5"/>
      <c r="C199" s="5"/>
    </row>
    <row r="200" spans="2:3" ht="30" customHeight="1">
      <c r="B200" s="5"/>
      <c r="C200" s="5"/>
    </row>
    <row r="201" spans="2:3" ht="30" customHeight="1">
      <c r="B201" s="5"/>
      <c r="C201" s="5"/>
    </row>
    <row r="202" spans="2:3" ht="30" customHeight="1">
      <c r="B202" s="5"/>
      <c r="C202" s="5"/>
    </row>
    <row r="203" spans="2:3" ht="30" customHeight="1">
      <c r="B203" s="5"/>
      <c r="C203" s="5"/>
    </row>
    <row r="204" spans="2:3" ht="30" customHeight="1">
      <c r="B204" s="5"/>
      <c r="C204" s="5"/>
    </row>
    <row r="205" spans="2:3" ht="30" customHeight="1">
      <c r="B205" s="5"/>
      <c r="C205" s="5"/>
    </row>
    <row r="206" spans="2:3" ht="30" customHeight="1">
      <c r="B206" s="5"/>
      <c r="C206" s="5"/>
    </row>
    <row r="207" spans="2:3" ht="30" customHeight="1">
      <c r="B207" s="5"/>
      <c r="C207" s="5"/>
    </row>
    <row r="208" spans="2:3" ht="30" customHeight="1">
      <c r="B208" s="5"/>
      <c r="C208" s="5"/>
    </row>
    <row r="209" spans="2:3" ht="30" customHeight="1">
      <c r="B209" s="5"/>
      <c r="C209" s="5"/>
    </row>
    <row r="210" spans="2:3" ht="30" customHeight="1">
      <c r="B210" s="5"/>
      <c r="C210" s="5"/>
    </row>
    <row r="211" spans="2:3" ht="30" customHeight="1">
      <c r="B211" s="5"/>
      <c r="C211" s="5"/>
    </row>
    <row r="212" spans="2:3" ht="30" customHeight="1">
      <c r="B212" s="5"/>
      <c r="C212" s="5"/>
    </row>
    <row r="213" spans="2:3" ht="30" customHeight="1">
      <c r="B213" s="5"/>
      <c r="C213" s="5"/>
    </row>
    <row r="214" spans="2:3" ht="30" customHeight="1">
      <c r="B214" s="5"/>
      <c r="C214" s="5"/>
    </row>
    <row r="215" spans="2:3" ht="30" customHeight="1">
      <c r="B215" s="5"/>
      <c r="C215" s="5"/>
    </row>
    <row r="216" spans="2:3" ht="30" customHeight="1">
      <c r="B216" s="5"/>
      <c r="C216" s="5"/>
    </row>
    <row r="217" spans="2:3" ht="30" customHeight="1">
      <c r="B217" s="5"/>
      <c r="C217" s="5"/>
    </row>
    <row r="218" spans="2:3" ht="30" customHeight="1">
      <c r="B218" s="5"/>
      <c r="C218" s="5"/>
    </row>
    <row r="219" spans="2:3" ht="30" customHeight="1">
      <c r="B219" s="5"/>
      <c r="C219" s="5"/>
    </row>
    <row r="220" spans="2:3" ht="30" customHeight="1">
      <c r="B220" s="5"/>
      <c r="C220" s="5"/>
    </row>
    <row r="221" spans="2:3" ht="30" customHeight="1">
      <c r="B221" s="5"/>
      <c r="C221" s="5"/>
    </row>
    <row r="222" spans="2:3" ht="30" customHeight="1">
      <c r="B222" s="5"/>
      <c r="C222" s="5"/>
    </row>
    <row r="223" spans="2:3" ht="30" customHeight="1">
      <c r="B223" s="5"/>
      <c r="C223" s="5"/>
    </row>
    <row r="224" spans="2:3" ht="30" customHeight="1">
      <c r="B224" s="5"/>
      <c r="C224" s="5"/>
    </row>
    <row r="225" spans="2:3" ht="30" customHeight="1">
      <c r="B225" s="5"/>
      <c r="C225" s="5"/>
    </row>
    <row r="226" spans="2:3" ht="30" customHeight="1">
      <c r="B226" s="5"/>
      <c r="C226" s="5"/>
    </row>
    <row r="227" spans="2:3" ht="30" customHeight="1">
      <c r="B227" s="5"/>
      <c r="C227" s="5"/>
    </row>
    <row r="228" spans="2:3" ht="30" customHeight="1">
      <c r="B228" s="5"/>
      <c r="C228" s="5"/>
    </row>
    <row r="229" spans="2:3" ht="30" customHeight="1">
      <c r="B229" s="5"/>
      <c r="C229" s="5"/>
    </row>
    <row r="230" spans="2:3" ht="30" customHeight="1">
      <c r="B230" s="5"/>
      <c r="C230" s="5"/>
    </row>
    <row r="231" spans="2:3" ht="30" customHeight="1">
      <c r="B231" s="5"/>
      <c r="C231" s="5"/>
    </row>
    <row r="232" spans="2:3" ht="30" customHeight="1">
      <c r="B232" s="5"/>
      <c r="C232" s="5"/>
    </row>
    <row r="233" spans="2:3" ht="30" customHeight="1">
      <c r="B233" s="5"/>
      <c r="C233" s="5"/>
    </row>
    <row r="234" spans="2:3" ht="30" customHeight="1">
      <c r="B234" s="5"/>
      <c r="C234" s="5"/>
    </row>
    <row r="235" spans="2:3" ht="30" customHeight="1">
      <c r="B235" s="5"/>
      <c r="C235" s="5"/>
    </row>
    <row r="236" spans="2:3" ht="30" customHeight="1">
      <c r="B236" s="5"/>
      <c r="C236" s="5"/>
    </row>
    <row r="237" spans="2:3" ht="30" customHeight="1">
      <c r="B237" s="5"/>
      <c r="C237" s="5"/>
    </row>
    <row r="238" spans="2:3" ht="30" customHeight="1">
      <c r="B238" s="5"/>
      <c r="C238" s="5"/>
    </row>
    <row r="239" spans="2:3" ht="30" customHeight="1">
      <c r="B239" s="5"/>
      <c r="C239" s="5"/>
    </row>
    <row r="240" spans="2:3" ht="30" customHeight="1">
      <c r="B240" s="5"/>
      <c r="C240" s="5"/>
    </row>
    <row r="241" spans="2:3" ht="30" customHeight="1">
      <c r="B241" s="5"/>
      <c r="C241" s="5"/>
    </row>
    <row r="242" spans="2:3" ht="30" customHeight="1">
      <c r="B242" s="5"/>
      <c r="C242" s="5"/>
    </row>
    <row r="243" spans="2:3" ht="30" customHeight="1">
      <c r="B243" s="5"/>
      <c r="C243" s="5"/>
    </row>
    <row r="244" spans="2:3" ht="30" customHeight="1">
      <c r="B244" s="5"/>
      <c r="C244" s="5"/>
    </row>
    <row r="245" spans="2:3" ht="30" customHeight="1">
      <c r="B245" s="5"/>
      <c r="C245" s="5"/>
    </row>
    <row r="246" spans="2:3" ht="30" customHeight="1">
      <c r="B246" s="5"/>
      <c r="C246" s="5"/>
    </row>
    <row r="247" spans="2:3" ht="30" customHeight="1">
      <c r="B247" s="5"/>
      <c r="C247" s="5"/>
    </row>
    <row r="248" spans="2:3" ht="30" customHeight="1">
      <c r="B248" s="5"/>
      <c r="C248" s="5"/>
    </row>
    <row r="249" spans="2:3" ht="30" customHeight="1">
      <c r="B249" s="5"/>
      <c r="C249" s="5"/>
    </row>
    <row r="250" spans="2:3" ht="30" customHeight="1">
      <c r="B250" s="5"/>
      <c r="C250" s="5"/>
    </row>
    <row r="251" spans="2:3" ht="30" customHeight="1">
      <c r="B251" s="5"/>
      <c r="C251" s="5"/>
    </row>
    <row r="252" spans="2:3" ht="30" customHeight="1">
      <c r="B252" s="5"/>
      <c r="C252" s="5"/>
    </row>
    <row r="253" spans="2:3" ht="30" customHeight="1">
      <c r="B253" s="5"/>
      <c r="C253" s="5"/>
    </row>
    <row r="254" spans="2:3" ht="30" customHeight="1">
      <c r="B254" s="5"/>
      <c r="C254" s="5"/>
    </row>
    <row r="255" spans="2:3" ht="30" customHeight="1">
      <c r="B255" s="5"/>
      <c r="C255" s="5"/>
    </row>
    <row r="256" spans="2:3" ht="30" customHeight="1">
      <c r="B256" s="5"/>
      <c r="C256" s="5"/>
    </row>
    <row r="257" spans="2:3" ht="30" customHeight="1">
      <c r="B257" s="5"/>
      <c r="C257" s="5"/>
    </row>
    <row r="258" spans="2:3" ht="30" customHeight="1">
      <c r="B258" s="5"/>
      <c r="C258" s="5"/>
    </row>
    <row r="259" spans="2:3" ht="30" customHeight="1">
      <c r="B259" s="5"/>
      <c r="C259" s="5"/>
    </row>
    <row r="260" spans="2:3" ht="30" customHeight="1">
      <c r="B260" s="5"/>
      <c r="C260" s="5"/>
    </row>
    <row r="261" spans="2:3" ht="30" customHeight="1">
      <c r="B261" s="5"/>
      <c r="C261" s="5"/>
    </row>
    <row r="262" spans="2:3" ht="30" customHeight="1">
      <c r="B262" s="5"/>
      <c r="C262" s="5"/>
    </row>
    <row r="263" spans="2:3" ht="30" customHeight="1">
      <c r="B263" s="5"/>
      <c r="C263" s="5"/>
    </row>
    <row r="264" spans="2:3" ht="30" customHeight="1">
      <c r="B264" s="5"/>
      <c r="C264" s="5"/>
    </row>
    <row r="265" spans="2:3" ht="30" customHeight="1">
      <c r="B265" s="5"/>
      <c r="C265" s="5"/>
    </row>
    <row r="266" spans="2:3" ht="30" customHeight="1">
      <c r="B266" s="5"/>
      <c r="C266" s="5"/>
    </row>
    <row r="267" spans="2:3" ht="30" customHeight="1">
      <c r="B267" s="5"/>
      <c r="C267" s="5"/>
    </row>
    <row r="268" spans="2:3" ht="30" customHeight="1">
      <c r="B268" s="5"/>
      <c r="C268" s="5"/>
    </row>
    <row r="269" spans="2:3" ht="30" customHeight="1">
      <c r="B269" s="5"/>
      <c r="C269" s="5"/>
    </row>
    <row r="270" spans="2:3" ht="30" customHeight="1">
      <c r="B270" s="5"/>
      <c r="C270" s="5"/>
    </row>
    <row r="271" spans="2:3" ht="30" customHeight="1">
      <c r="B271" s="5"/>
      <c r="C271" s="5"/>
    </row>
    <row r="272" spans="2:3" ht="30" customHeight="1">
      <c r="B272" s="5"/>
      <c r="C272" s="5"/>
    </row>
    <row r="273" spans="2:3" ht="30" customHeight="1">
      <c r="B273" s="5"/>
      <c r="C273" s="5"/>
    </row>
    <row r="274" spans="2:3" ht="30" customHeight="1">
      <c r="B274" s="5"/>
      <c r="C274" s="5"/>
    </row>
    <row r="275" spans="2:3" ht="30" customHeight="1">
      <c r="B275" s="5"/>
      <c r="C275" s="5"/>
    </row>
    <row r="276" spans="2:3" ht="30" customHeight="1">
      <c r="B276" s="5"/>
      <c r="C276" s="5"/>
    </row>
    <row r="277" spans="2:3" ht="30" customHeight="1">
      <c r="B277" s="5"/>
      <c r="C277" s="5"/>
    </row>
    <row r="278" spans="2:3" ht="30" customHeight="1">
      <c r="B278" s="5"/>
      <c r="C278" s="5"/>
    </row>
    <row r="279" spans="2:3" ht="30" customHeight="1">
      <c r="B279" s="5"/>
      <c r="C279" s="5"/>
    </row>
    <row r="280" spans="2:3" ht="30" customHeight="1">
      <c r="B280" s="5"/>
      <c r="C280" s="5"/>
    </row>
    <row r="281" spans="2:3" ht="30" customHeight="1">
      <c r="B281" s="5"/>
      <c r="C281" s="5"/>
    </row>
    <row r="282" spans="2:3" ht="30" customHeight="1">
      <c r="B282" s="5"/>
      <c r="C282" s="5"/>
    </row>
    <row r="283" spans="2:3" ht="30" customHeight="1">
      <c r="B283" s="5"/>
      <c r="C283" s="5"/>
    </row>
    <row r="284" spans="2:3" ht="30" customHeight="1">
      <c r="B284" s="5"/>
      <c r="C284" s="5"/>
    </row>
    <row r="285" spans="2:3" ht="30" customHeight="1">
      <c r="B285" s="5"/>
      <c r="C285" s="5"/>
    </row>
    <row r="286" spans="2:3" ht="30" customHeight="1">
      <c r="B286" s="5"/>
      <c r="C286" s="5"/>
    </row>
    <row r="287" spans="2:3" ht="30" customHeight="1">
      <c r="B287" s="5"/>
      <c r="C287" s="5"/>
    </row>
    <row r="288" spans="2:3" ht="30" customHeight="1">
      <c r="B288" s="5"/>
      <c r="C288" s="5"/>
    </row>
    <row r="289" spans="2:3" ht="30" customHeight="1">
      <c r="B289" s="5"/>
      <c r="C289" s="5"/>
    </row>
    <row r="290" spans="2:3" ht="30" customHeight="1">
      <c r="B290" s="5"/>
      <c r="C290" s="5"/>
    </row>
    <row r="291" spans="2:3" ht="30" customHeight="1">
      <c r="B291" s="5"/>
      <c r="C291" s="5"/>
    </row>
    <row r="292" spans="2:3" ht="30" customHeight="1">
      <c r="B292" s="5"/>
      <c r="C292" s="5"/>
    </row>
    <row r="293" spans="2:3" ht="30" customHeight="1">
      <c r="B293" s="5"/>
      <c r="C293" s="5"/>
    </row>
    <row r="294" spans="2:3" ht="30" customHeight="1">
      <c r="B294" s="5"/>
      <c r="C294" s="5"/>
    </row>
    <row r="295" spans="2:3" ht="30" customHeight="1">
      <c r="B295" s="5"/>
      <c r="C295" s="5"/>
    </row>
    <row r="296" spans="2:3" ht="30" customHeight="1">
      <c r="B296" s="5"/>
      <c r="C296" s="5"/>
    </row>
    <row r="297" spans="2:3" ht="30" customHeight="1">
      <c r="B297" s="5"/>
      <c r="C297" s="5"/>
    </row>
    <row r="298" spans="2:3" ht="30" customHeight="1">
      <c r="B298" s="5"/>
      <c r="C298" s="5"/>
    </row>
    <row r="299" spans="2:3" ht="30" customHeight="1">
      <c r="B299" s="5"/>
      <c r="C299" s="5"/>
    </row>
    <row r="300" spans="2:3" ht="30" customHeight="1">
      <c r="B300" s="5"/>
      <c r="C300" s="5"/>
    </row>
    <row r="301" spans="2:3" ht="30" customHeight="1">
      <c r="B301" s="5"/>
      <c r="C301" s="5"/>
    </row>
    <row r="302" spans="2:3" ht="30" customHeight="1">
      <c r="B302" s="5"/>
      <c r="C302" s="5"/>
    </row>
    <row r="303" spans="2:3" ht="30" customHeight="1">
      <c r="B303" s="5"/>
      <c r="C303" s="5"/>
    </row>
    <row r="304" spans="2:3" ht="30" customHeight="1">
      <c r="B304" s="5"/>
      <c r="C304" s="5"/>
    </row>
    <row r="305" spans="2:3" ht="30" customHeight="1">
      <c r="B305" s="5"/>
      <c r="C305" s="5"/>
    </row>
    <row r="306" spans="2:3" ht="30" customHeight="1">
      <c r="B306" s="5"/>
      <c r="C306" s="5"/>
    </row>
    <row r="307" spans="2:3" ht="30" customHeight="1">
      <c r="B307" s="5"/>
      <c r="C307" s="5"/>
    </row>
    <row r="308" spans="2:3" ht="30" customHeight="1">
      <c r="B308" s="5"/>
      <c r="C308" s="5"/>
    </row>
    <row r="309" spans="2:3" ht="30" customHeight="1">
      <c r="B309" s="5"/>
      <c r="C309" s="5"/>
    </row>
    <row r="310" spans="2:3" ht="30" customHeight="1">
      <c r="B310" s="5"/>
      <c r="C310" s="5"/>
    </row>
    <row r="311" spans="2:3" ht="30" customHeight="1">
      <c r="B311" s="5"/>
      <c r="C311" s="5"/>
    </row>
    <row r="312" spans="2:3" ht="30" customHeight="1">
      <c r="B312" s="5"/>
      <c r="C312" s="5"/>
    </row>
    <row r="313" spans="2:3" ht="30" customHeight="1">
      <c r="B313" s="5"/>
      <c r="C313" s="5"/>
    </row>
    <row r="314" spans="2:3" ht="30" customHeight="1">
      <c r="B314" s="5"/>
      <c r="C314" s="5"/>
    </row>
    <row r="315" spans="2:3" ht="30" customHeight="1">
      <c r="B315" s="5"/>
      <c r="C315" s="5"/>
    </row>
    <row r="316" spans="2:3" ht="30" customHeight="1">
      <c r="B316" s="5"/>
      <c r="C316" s="5"/>
    </row>
    <row r="317" spans="2:3" ht="30" customHeight="1">
      <c r="B317" s="5"/>
      <c r="C317" s="5"/>
    </row>
    <row r="318" spans="2:3" ht="30" customHeight="1">
      <c r="B318" s="5"/>
      <c r="C318" s="5"/>
    </row>
    <row r="319" spans="2:3" ht="30" customHeight="1">
      <c r="B319" s="5"/>
      <c r="C319" s="5"/>
    </row>
    <row r="320" spans="2:3" ht="30" customHeight="1">
      <c r="B320" s="5"/>
      <c r="C320" s="5"/>
    </row>
    <row r="321" spans="2:3" ht="30" customHeight="1">
      <c r="B321" s="5"/>
      <c r="C321" s="5"/>
    </row>
    <row r="322" spans="2:3" ht="30" customHeight="1">
      <c r="B322" s="5"/>
      <c r="C322" s="5"/>
    </row>
    <row r="323" spans="2:3" ht="30" customHeight="1">
      <c r="B323" s="5"/>
      <c r="C323" s="5"/>
    </row>
    <row r="324" spans="2:3" ht="30" customHeight="1">
      <c r="B324" s="5"/>
      <c r="C324" s="5"/>
    </row>
  </sheetData>
  <sheetProtection/>
  <mergeCells count="13">
    <mergeCell ref="H5:K5"/>
    <mergeCell ref="M5:P5"/>
    <mergeCell ref="R5:U5"/>
    <mergeCell ref="W5:Z5"/>
    <mergeCell ref="AB5:AE5"/>
    <mergeCell ref="AG5:AJ5"/>
    <mergeCell ref="AL5:AO5"/>
    <mergeCell ref="A2:AH3"/>
    <mergeCell ref="A4:A6"/>
    <mergeCell ref="B4:B6"/>
    <mergeCell ref="C4:F5"/>
    <mergeCell ref="G4:G5"/>
    <mergeCell ref="H4:AO4"/>
  </mergeCells>
  <printOptions/>
  <pageMargins left="0.7" right="0.7" top="0.75" bottom="0.75" header="0.3" footer="0.3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Щичилина</dc:creator>
  <cp:keywords/>
  <dc:description/>
  <cp:lastModifiedBy>Твердохлебова Галина Владимировна</cp:lastModifiedBy>
  <cp:lastPrinted>2014-04-25T06:23:45Z</cp:lastPrinted>
  <dcterms:created xsi:type="dcterms:W3CDTF">2006-04-27T13:53:57Z</dcterms:created>
  <dcterms:modified xsi:type="dcterms:W3CDTF">2015-04-20T14:03:55Z</dcterms:modified>
  <cp:category/>
  <cp:version/>
  <cp:contentType/>
  <cp:contentStatus/>
</cp:coreProperties>
</file>